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X:\COMUNE\PROTEZIONE\BILANCIO\2016\ATTO DI INDIRIZZO\"/>
    </mc:Choice>
  </mc:AlternateContent>
  <bookViews>
    <workbookView xWindow="480" yWindow="75" windowWidth="11280" windowHeight="6240" tabRatio="609" firstSheet="10" activeTab="10"/>
  </bookViews>
  <sheets>
    <sheet name="INTESTAZIONE" sheetId="27" r:id="rId1"/>
    <sheet name="INTESTAZIONE (2)" sheetId="42" r:id="rId2"/>
    <sheet name="spese a calcolo" sheetId="43" r:id="rId3"/>
    <sheet name="spese a calcolo 2" sheetId="44" r:id="rId4"/>
    <sheet name="riepilogo programmi" sheetId="36" r:id="rId5"/>
    <sheet name="totale programma 4" sheetId="33" r:id="rId6"/>
    <sheet name=" totale programma 3" sheetId="32" r:id="rId7"/>
    <sheet name="totale programma 1" sheetId="31" r:id="rId8"/>
    <sheet name="totale programma2" sheetId="30" r:id="rId9"/>
    <sheet name="titolo 2 (1) " sheetId="25" r:id="rId10"/>
    <sheet name="titolo 2  (2)" sheetId="38" r:id="rId11"/>
    <sheet name="titolo 2  (3)" sheetId="39" r:id="rId12"/>
    <sheet name="titolo 2  (4)" sheetId="40" r:id="rId13"/>
    <sheet name="ORGANI ISTITUZIONALI 1" sheetId="14" r:id="rId14"/>
    <sheet name="SEGRETERIA" sheetId="13" r:id="rId15"/>
    <sheet name="SERVIZIO FINANZIARIO" sheetId="22" r:id="rId16"/>
    <sheet name="BENI IMMOBILI" sheetId="16" r:id="rId17"/>
    <sheet name="SERVIZIO TECNICO ANAGRAFE " sheetId="15" r:id="rId18"/>
    <sheet name="SCUOLA MATER -ELEMEN" sheetId="1" r:id="rId19"/>
    <sheet name="SCUOLA MEDIA" sheetId="3" r:id="rId20"/>
    <sheet name="CULTURA " sheetId="4" r:id="rId21"/>
    <sheet name="IMPIANTI SPORTIVI" sheetId="8" r:id="rId22"/>
    <sheet name="SETTORE TURISTICO" sheetId="35" r:id="rId23"/>
    <sheet name="VIABILITA" sheetId="6" r:id="rId24"/>
    <sheet name="ILLUMINAZIONE TRASPORTI" sheetId="9" r:id="rId25"/>
    <sheet name="GESTIONE TERRITORIO" sheetId="10" r:id="rId26"/>
    <sheet name="SERVIZI SOCIALI" sheetId="11" r:id="rId27"/>
    <sheet name="SERVIZI ENERGIA ELETTRICA " sheetId="37" r:id="rId28"/>
  </sheets>
  <definedNames>
    <definedName name="_xlnm.Print_Area" localSheetId="24">'ILLUMINAZIONE TRASPORTI'!$1:$1048576</definedName>
    <definedName name="_xlnm.Print_Area" localSheetId="21">'IMPIANTI SPORTIVI'!$1:$1048576</definedName>
    <definedName name="_xlnm.Print_Area" localSheetId="27">'SERVIZI ENERGIA ELETTRICA '!$A$1:$H$13</definedName>
    <definedName name="_xlnm.Print_Area" localSheetId="26">'SERVIZI SOCIALI'!$A$1:$H$43</definedName>
    <definedName name="_xlnm.Print_Area" localSheetId="22">'SETTORE TURISTICO'!$1:$1048576</definedName>
    <definedName name="_xlnm.Print_Titles" localSheetId="16">'BENI IMMOBILI'!#REF!</definedName>
    <definedName name="_xlnm.Print_Titles" localSheetId="20">'CULTURA '!#REF!</definedName>
    <definedName name="_xlnm.Print_Titles" localSheetId="18">'SCUOLA MATER -ELEMEN'!#REF!</definedName>
    <definedName name="_xlnm.Print_Titles" localSheetId="15">'SERVIZIO FINANZIARIO'!#REF!</definedName>
    <definedName name="_xlnm.Print_Titles" localSheetId="2">'spese a calcolo'!$1:$2</definedName>
    <definedName name="_xlnm.Print_Titles" localSheetId="11">'titolo 2  (3)'!$1:$3</definedName>
    <definedName name="_xlnm.Print_Titles" localSheetId="23">VIABILITA!#REF!</definedName>
  </definedNames>
  <calcPr calcId="152511"/>
</workbook>
</file>

<file path=xl/calcChain.xml><?xml version="1.0" encoding="utf-8"?>
<calcChain xmlns="http://schemas.openxmlformats.org/spreadsheetml/2006/main">
  <c r="D8" i="36" l="1"/>
  <c r="E17" i="39"/>
  <c r="D9" i="36" s="1"/>
  <c r="D18" i="32" s="1"/>
  <c r="E8" i="40"/>
  <c r="D10" i="36" s="1"/>
  <c r="C21" i="33" s="1"/>
  <c r="E6" i="38"/>
  <c r="F13" i="11"/>
  <c r="F14" i="11" s="1"/>
  <c r="D16" i="33" s="1"/>
  <c r="E12" i="14"/>
  <c r="E60" i="15"/>
  <c r="E61" i="15" s="1"/>
  <c r="D7" i="31" s="1"/>
  <c r="E33" i="16"/>
  <c r="F10" i="37"/>
  <c r="F11" i="37"/>
  <c r="D13" i="32" s="1"/>
  <c r="E23" i="1"/>
  <c r="E24" i="1" s="1"/>
  <c r="D6" i="33" s="1"/>
  <c r="F10" i="3"/>
  <c r="F11" i="3"/>
  <c r="D7" i="33" s="1"/>
  <c r="E49" i="16"/>
  <c r="E39" i="15"/>
  <c r="E6" i="25"/>
  <c r="D10" i="31" s="1"/>
  <c r="D7" i="36" s="1"/>
  <c r="E33" i="14"/>
  <c r="E34" i="14" s="1"/>
  <c r="D5" i="30" s="1"/>
  <c r="F22" i="8"/>
  <c r="F23" i="8" s="1"/>
  <c r="D7" i="32" s="1"/>
  <c r="E37" i="16"/>
  <c r="E28" i="16"/>
  <c r="E38" i="16" s="1"/>
  <c r="D5" i="32" s="1"/>
  <c r="E13" i="15"/>
  <c r="E14" i="15" s="1"/>
  <c r="D6" i="32" s="1"/>
  <c r="F13" i="6"/>
  <c r="F20" i="6" s="1"/>
  <c r="D8" i="32" s="1"/>
  <c r="F19" i="6"/>
  <c r="F13" i="9"/>
  <c r="F14" i="9" s="1"/>
  <c r="D9" i="32" s="1"/>
  <c r="G23" i="10"/>
  <c r="G28" i="10"/>
  <c r="G31" i="10" s="1"/>
  <c r="D10" i="32" s="1"/>
  <c r="F10" i="8"/>
  <c r="F11" i="8" s="1"/>
  <c r="D9" i="33" s="1"/>
  <c r="F36" i="8"/>
  <c r="F37" i="8" s="1"/>
  <c r="D10" i="33" s="1"/>
  <c r="F33" i="8"/>
  <c r="F14" i="4"/>
  <c r="F15" i="4" s="1"/>
  <c r="D8" i="33" s="1"/>
  <c r="F23" i="35"/>
  <c r="D12" i="33" s="1"/>
  <c r="E14" i="16"/>
  <c r="E11" i="16"/>
  <c r="E15" i="16" s="1"/>
  <c r="D8" i="30" s="1"/>
  <c r="E53" i="16"/>
  <c r="E54" i="16" s="1"/>
  <c r="D9" i="30" s="1"/>
  <c r="E42" i="15"/>
  <c r="E43" i="15" s="1"/>
  <c r="D10" i="30" s="1"/>
  <c r="F18" i="22"/>
  <c r="F36" i="22"/>
  <c r="F38" i="22"/>
  <c r="F43" i="22" s="1"/>
  <c r="D7" i="30" s="1"/>
  <c r="F38" i="6"/>
  <c r="F41" i="6"/>
  <c r="E22" i="14"/>
  <c r="D4" i="31"/>
  <c r="D53" i="13"/>
  <c r="D5" i="31" s="1"/>
  <c r="E53" i="15"/>
  <c r="E21" i="14"/>
  <c r="E49" i="13"/>
  <c r="E15" i="13"/>
  <c r="F10" i="4"/>
  <c r="F10" i="35"/>
  <c r="F11" i="35" s="1"/>
  <c r="D11" i="33" s="1"/>
  <c r="G10" i="10"/>
  <c r="G11" i="10" s="1"/>
  <c r="D13" i="33" s="1"/>
  <c r="G54" i="10"/>
  <c r="G55" i="10"/>
  <c r="D14" i="33" s="1"/>
  <c r="F25" i="11"/>
  <c r="F27" i="11"/>
  <c r="F28" i="11"/>
  <c r="D15" i="33" s="1"/>
  <c r="E23" i="15"/>
  <c r="E26" i="15"/>
  <c r="D27" i="15"/>
  <c r="D6" i="31" s="1"/>
  <c r="E55" i="15"/>
  <c r="F20" i="22"/>
  <c r="F21" i="22" s="1"/>
  <c r="D6" i="30" s="1"/>
  <c r="F10" i="9"/>
  <c r="G30" i="10"/>
  <c r="G42" i="10"/>
  <c r="G43" i="10" s="1"/>
  <c r="D11" i="32" s="1"/>
  <c r="F40" i="11"/>
  <c r="F41" i="11"/>
  <c r="D12" i="32" s="1"/>
  <c r="F38" i="11"/>
  <c r="F42" i="22"/>
  <c r="F40" i="22"/>
  <c r="F22" i="35"/>
  <c r="E10" i="1"/>
  <c r="E11" i="1" s="1"/>
  <c r="D5" i="33" s="1"/>
  <c r="E52" i="13"/>
  <c r="F42" i="6"/>
  <c r="D11" i="30" s="1"/>
  <c r="D15" i="36" l="1"/>
  <c r="D17" i="33"/>
  <c r="C20" i="33"/>
  <c r="D5" i="36" s="1"/>
  <c r="D14" i="32"/>
  <c r="D17" i="32" s="1"/>
  <c r="D4" i="36" s="1"/>
  <c r="D12" i="30"/>
  <c r="D15" i="30" s="1"/>
  <c r="D3" i="36" s="1"/>
  <c r="D9" i="31"/>
  <c r="D2" i="36" s="1"/>
  <c r="D13" i="36" l="1"/>
  <c r="D17" i="36" s="1"/>
</calcChain>
</file>

<file path=xl/sharedStrings.xml><?xml version="1.0" encoding="utf-8"?>
<sst xmlns="http://schemas.openxmlformats.org/spreadsheetml/2006/main" count="1293" uniqueCount="520">
  <si>
    <t>Questo servizio è stato attivato attraverso una convenzione con il Comune di Terzolas e di Caldes . Le spese vengono ripartite dal Comune di Terzolas - Ente capofila - sulla base di rendicontazione da approvarsi entro febbraio dell'esercizio successivo. Il segretario comunale provvede all'approvazione dei riparti previsti dalla Convenzione approvata con deliberazione consiliare n. 33 di data 19/12/2005</t>
  </si>
  <si>
    <t>La Giunta comunale provvede mediante propria deliberazione</t>
  </si>
  <si>
    <t>MANUTENZIONE STRAORDINARIA OPERE ACQUEDOTTISTICHE</t>
  </si>
  <si>
    <t>COMUNE DI CAVIZZANA</t>
  </si>
  <si>
    <t>Provincia di TRENTO</t>
  </si>
  <si>
    <t xml:space="preserve">ATTO PROGRAMMATICO DI INDIRIZZO </t>
  </si>
  <si>
    <t xml:space="preserve">DOCUMENTO TECNICO </t>
  </si>
  <si>
    <t>La contribuzione viene stabilita mediante deliberazione della giunta comunale.</t>
  </si>
  <si>
    <t>TOTALE PROGRAMMA 3^</t>
  </si>
  <si>
    <t>01090603</t>
  </si>
  <si>
    <t>TOTALE SERVIZIO 06</t>
  </si>
  <si>
    <t>1010603</t>
  </si>
  <si>
    <t xml:space="preserve">Servizio 2 - Illuminazione pubblica </t>
  </si>
  <si>
    <t>cap. 125 - L'acquisto di gasolio da riscaldamento è di competenza della Giunta Comunale che vi provvede con propria deliberazione</t>
  </si>
  <si>
    <t xml:space="preserve">cap. 151 - 156 - 157  Sulla base dei contratti e convenzioni già esistenti l'Ufficio di Ragioneria provvede alle liquidazioni tramite il proprio  Responsabile, mentre la procedura per la stipulazione di nuovi contratti o per gli affidi per prestazioni di servizi viene attivata dal Segretario comunale. </t>
  </si>
  <si>
    <t>cap. 161:  Sulla base dei contratti e convenzioni già esistenti l'Ufficio di Ragioneria provvede alle liquidazioni tramite il proprio  Responsabile.</t>
  </si>
  <si>
    <t xml:space="preserve">cap. 168 : Sono spese che rientrano nel servizio di economato </t>
  </si>
  <si>
    <t xml:space="preserve">cap. 168:  Sulla base dei contratti e convenzioni già esistenti l'Ufficio di Ragioneria provvede alle liquidazioni tramite il proprio  Responsabile, mentre la procedura per la stipulazione di nuovi contratti compete alla Giunta comunale </t>
  </si>
  <si>
    <t xml:space="preserve">cap. 2685: E' di competenza del Servizio di Ragioneria </t>
  </si>
  <si>
    <t>cap. 484 - 485 Vi provvede la Giunta comunale con propria deliberazione</t>
  </si>
  <si>
    <t xml:space="preserve">cap. 472: E' di competenza del Servizio di Ragioneria </t>
  </si>
  <si>
    <t xml:space="preserve">cap. 473: E' di competenza del Servizio di Ragioneria </t>
  </si>
  <si>
    <t xml:space="preserve">Vi provvede la Giunta Comunale con propria deliberazione: Il capitolo è attualmente sprovvisto di risorse </t>
  </si>
  <si>
    <t xml:space="preserve">Alla liquidazione della quota da versare al Consorzio Forestale Alto Noce e Rabbies vi provvede il Segretario comunale con propria determinazione </t>
  </si>
  <si>
    <t>Il Segretario comunale adotta i provvedimenti di impegno e liquidazione delle spese</t>
  </si>
  <si>
    <t xml:space="preserve">L'atto programmatico di indirizzo prevede che sovvenzioni e contributi vengano stabiliti mediante deliberazione della Giunta comunale </t>
  </si>
  <si>
    <t>TOTALE PROGRAMMA 4^</t>
  </si>
  <si>
    <t>IMPOSTA SOSTITUTIVA SU T.F.R.</t>
  </si>
  <si>
    <t>SPESE LEGALI</t>
  </si>
  <si>
    <t>ACQUISTO BENI DIVERSI  PER SERVIZIO CIMITERIALE</t>
  </si>
  <si>
    <t>01100502</t>
  </si>
  <si>
    <t xml:space="preserve">TOTALE INTERVENTO  02 </t>
  </si>
  <si>
    <t>MANUTENZIONE STRAORDINARIA IMPIANTI DI ILLUMINAZIONE PUBBLICA</t>
  </si>
  <si>
    <t>ACQUISTO ATTREZZATURE E MOBILI PER UFFICI COMUNALI</t>
  </si>
  <si>
    <t>TOTALE PROGRAMMA 1^</t>
  </si>
  <si>
    <t>Servizio 2 - servizio  segreteria generale, personale, organizzazione</t>
  </si>
  <si>
    <t>Si provvede mediante deliberazione della Giunta Comunale</t>
  </si>
  <si>
    <t>I  prelevamenti dal fondo di riserva sono di competenza della Giunta comunale che vi provvede mediante propria deliberazione.</t>
  </si>
  <si>
    <t xml:space="preserve">Trattasi di stanziamento che verrà erogato mediante deliberazione della Giunta Comunale al fine di consentire al Corpo Volontario VVFF l’integrazione della propria dotazione di attrezzature, nell’ambito del programma in parte sovvenzionato dalla PAT. </t>
  </si>
  <si>
    <t>SPESE PER PROGETTAZIONI E PERIZIE</t>
  </si>
  <si>
    <t>COMPARTECIPAZIONE FINANZIARIA AL COMPRENSORIO PER REALIZZAZIONE PROGETTO AZIONE 10/SOCIALE</t>
  </si>
  <si>
    <t xml:space="preserve">COMPARTECIPAZIONE FINANZIARIA AL COMPRENSORIO PER REALIZZAZIONE SOGGIORNI DIURNI ESTIVI PER MINORI </t>
  </si>
  <si>
    <t xml:space="preserve">Servizio 2  - STADIO COMUNALE, PALAZZO DELLO SPORT ED ALTRI IMPIANTI </t>
  </si>
  <si>
    <t>2010507</t>
  </si>
  <si>
    <t xml:space="preserve">RIMBORSO ANTICIPAZIONE DI CASSA PER OPERAZIONI FORESTALI </t>
  </si>
  <si>
    <t xml:space="preserve">SPESE POSTALI </t>
  </si>
  <si>
    <t xml:space="preserve">COMPARTECIPAZIONE SPESE ATTUAZIONE PIANO GIOVANI DI ZONA - BASSA VAL DI SOLE </t>
  </si>
  <si>
    <t xml:space="preserve">CONTRIBUTI PER LA PROMOZIONE DI ATTIVITA' SPORTIVE </t>
  </si>
  <si>
    <t xml:space="preserve">Servizio 2  - Stadio comunale, palazzo dello sport ed altri impianti </t>
  </si>
  <si>
    <t xml:space="preserve">TOTALE  SERVIZIO </t>
  </si>
  <si>
    <t xml:space="preserve">INTERESSI PASSIVI ED ONERI A CARICO DELL'ENTE </t>
  </si>
  <si>
    <t>Di competenza del responsabile dell'Ufficio di Ragioneria</t>
  </si>
  <si>
    <t xml:space="preserve">Servizio 5 - GESTIONE DEI BENI DEMANIALI E PATRIMONIALI </t>
  </si>
  <si>
    <t xml:space="preserve">Sulla base delle polizze esistenti l'Ufficio di Ragioneria provvede alle liquidazioni mentre le nuove stipulazioni vengono approvate con deliberazione della Giunta comunale. </t>
  </si>
  <si>
    <t>Sono di competenza della Giunta comunale  che vi provvede mediante propria deliberazione ivi compresa  la scelta dei professionisti e dei consulenti esterni</t>
  </si>
  <si>
    <t xml:space="preserve">Di competenza del servizio di Ragioneria </t>
  </si>
  <si>
    <t xml:space="preserve">Sulla base delle polizze esistenti provvede alla liquidazione l'Ufficio di Ragioneria, mentre le stipulazioni o gli aggiornamenti delle polizze vengono effettuati con deliberazione della Giunta comunale </t>
  </si>
  <si>
    <t xml:space="preserve">RIEPILOGO - PROGRAMMA 2 </t>
  </si>
  <si>
    <t>STANZIAMENTO</t>
  </si>
  <si>
    <t>Competenza della Giunta Comunale  che provvede mediante propria deliberazione La suddetta spesa e soggetta a convenzione all'uopo approvata in data 05.05.2014</t>
  </si>
  <si>
    <t>Servizio 1- ORGANI ISTITUZIONALI</t>
  </si>
  <si>
    <t>Servizio 2- SEGRETERIA GENERALE PERSONALE E ORGANIZZAZIONE</t>
  </si>
  <si>
    <t>Servizio 3 - SERVIZIO FINAZIARIO</t>
  </si>
  <si>
    <t>Servizio 4 - GESTIONE ENTRATE TRIBUTARIE E FISCALI</t>
  </si>
  <si>
    <t xml:space="preserve">COMPARTECIPAZIONE SPESE LAVORI SISTEMAZIONE STRADA MASI DA PARTE DEL SERVIZIO FORESTE - PAT </t>
  </si>
  <si>
    <t xml:space="preserve">SPESE DI MANUTENZIONE ORDINARIA STRADA FORESTALE CAVIZZANA - MASI </t>
  </si>
  <si>
    <t xml:space="preserve">ADESIONE ALLA CONVENZIONE CON LA SOCIETA' SGS DI MALE PER UTILIZZO DELLE STRUTTURE SPORTIVE </t>
  </si>
  <si>
    <r>
      <t xml:space="preserve">Sulla base dei contratti e convenzioni già esistenti il Segretario provvede alle liquidazioni, mentre la procedura per la stipulazione delle convenzioni viene attivata </t>
    </r>
    <r>
      <rPr>
        <sz val="10"/>
        <color indexed="14"/>
        <rFont val="ARIAL"/>
        <family val="2"/>
      </rPr>
      <t xml:space="preserve">dalla Giunta Comunale </t>
    </r>
  </si>
  <si>
    <t xml:space="preserve">AGEVOLAZIONI PER IL SERVIZIO TRASPORTO TURISTI E VALLIGIANI ALLE PISTE DA SCI </t>
  </si>
  <si>
    <t xml:space="preserve">Servizio 2 - STADIO COMUNALE, PALAZZO DELLO SPORT ED ALTRI IMPIANTI </t>
  </si>
  <si>
    <t xml:space="preserve">Servizio 2 -  MANIFESTAZIONI E ATTIVITA' DI SOSTEGNO E PROMOZIONE NEL SETTORE </t>
  </si>
  <si>
    <t xml:space="preserve">Servizio 1 -   SERVIZI TURISTICI </t>
  </si>
  <si>
    <t xml:space="preserve">FINANZIAMENTO PROGETTO "E" ATTIVATO DALLA COMUNITA' DI VALLE - ACQUISTO MATERIALE </t>
  </si>
  <si>
    <t>La Giunta comunale con propria deliberazione provvederà all'acquisto dei materiali necessari per la realizzazione dei lavori inseriti nel progetto , mentre la Comunità della Valle di Sole si assume i costi della manod'opera derivanti dall'impiego della squadra di operai messa a disposizione dalla Comunità. Gli acquisti saranno eseguiti nel rispetto delle vigenti disposizioni in materiale disposizioni in materia di “spending review” di cui all’art. 1 del D.L. 06.07.2012 n° 95 convertito, con modificazioni, dalla Legge 07.08.2012 n° 135</t>
  </si>
  <si>
    <t xml:space="preserve">Servizio 3  - Attività di sostegno e promozione nel settore sportivo e ricreativo </t>
  </si>
  <si>
    <t xml:space="preserve">UTENZE LUCE PRESSO CAMPO SPORTIVO DI CAVIZZANA </t>
  </si>
  <si>
    <t>cap. 145  - Vi provvede la Giunta Comunale con propria deliberazione</t>
  </si>
  <si>
    <t xml:space="preserve">SERVIZIO MENSA PER I DIPENDENTI </t>
  </si>
  <si>
    <t>COMPENSO AL CONCESSIONARIO PER LA RISCOSSIONE ICI (sopresso)</t>
  </si>
  <si>
    <t>FONDO PER RETRIBUZIONI E RELATIVI ONERI PREVIDENZIALI,ASSISTENZIALI AL PERSONALE GIORNALIERO, STAGIONALE ECC.sopresso</t>
  </si>
  <si>
    <t>RIMBORSO I.C.I. - ANNI PREGRESSI (sopresso)</t>
  </si>
  <si>
    <t>CONTRIBUTO AL GRUPPO GIOVANI DI CAVIZZANA</t>
  </si>
  <si>
    <t>In questo programma sono previsti gli stanziamenti necessari per gli interventi di manutenzione straordinaria delle proprietà comunali ed in particolare: immobili comunali, strade, opere acquedottistiche, rete fognaria e rete di illuminazione pubblica. Sono altresì indicati interventi indispensabili per il completamento dell'attrezzatura in dotazione  all'operaio comunale e dell'arredo urbano, quale ultimazione di un programma da tempo avviato dall'Amministrazione comunale. Alle relative spese si provvede con deliberazione della Giunta comunale, previa acquisizione di preventivi di spesa.</t>
  </si>
  <si>
    <t xml:space="preserve">Vi provvede la Giunta comunale con propria deliberazione sulla base delle anticipazioni ottenute, la valutazione delle condizioni del mercato per la vendita del legname, e le scadenze previste per l'anticipazione </t>
  </si>
  <si>
    <t>Servizio 8 - ALTRI SERVIZI GENERALI</t>
  </si>
  <si>
    <t>Servizio 1- VIABILITA'</t>
  </si>
  <si>
    <t>FUNZIONE 10 - FUNZIONI NEL SETTORE SOCIALE</t>
  </si>
  <si>
    <t xml:space="preserve">PROGRAMMA 2: </t>
  </si>
  <si>
    <t xml:space="preserve">TOTALE TITOLO 1^ </t>
  </si>
  <si>
    <t xml:space="preserve">TOTALE TITOLO 2^ </t>
  </si>
  <si>
    <t xml:space="preserve">RIEPILOGO - PROGRAMMA 1 </t>
  </si>
  <si>
    <t>Servizio 1 - ORGANI ISTITUZIONALI</t>
  </si>
  <si>
    <t xml:space="preserve">FUNZIONE 1 - FUNZIONI GENERALI DI AMMINISTRAZIONE, GESTIONE E CONTROLLO </t>
  </si>
  <si>
    <r>
      <t xml:space="preserve">Gli incarichi per le prestazioni di servizio mediante procedure di gara non informatica sono disposti </t>
    </r>
    <r>
      <rPr>
        <sz val="10"/>
        <color indexed="14"/>
        <rFont val="ARIAL"/>
        <family val="2"/>
      </rPr>
      <t xml:space="preserve">con deliberazione della Giunta  comunale </t>
    </r>
    <r>
      <rPr>
        <sz val="10"/>
        <color indexed="12"/>
        <rFont val="ARIAL"/>
        <family val="2"/>
      </rPr>
      <t xml:space="preserve">. La scelta della ditta contranete mediante accesso al Mepat o Consip  viene effettuata con Determinazione del Segretario comunale , mentre il Responsabile dell'Ufficio tributi è tenuto all'accertamento ed all'emissione dei relativi ruoli di entrate patrimoniali (canoni acqua e fognatura) .  I consumi di energia elettrica sono liquidati dal Responsabile dell'Ufficio di Ragioneria. </t>
    </r>
  </si>
  <si>
    <t>Servizio 2- SEGRETERIA GENERALE , PERSONALE E ORGANIZZAZIONE</t>
  </si>
  <si>
    <t>Servizio 8- ALTRI SERVIZI GENERALI</t>
  </si>
  <si>
    <t xml:space="preserve">PROGRAMMA 1: </t>
  </si>
  <si>
    <t>RIEPILOGO - PROGRAMMA 3</t>
  </si>
  <si>
    <t>Servizio 5 - GESTIONE DEI BENI DEMANIALI E PATRIMONIALI</t>
  </si>
  <si>
    <t>Servizio 6 - SERVIZIO TECNICO</t>
  </si>
  <si>
    <t>Servizio 1 - VIABILITA'</t>
  </si>
  <si>
    <t>Servizio 3 - ILLUMINAZIONE PUBBLICA</t>
  </si>
  <si>
    <t xml:space="preserve">SPESE CORRENTI - TITOLO 1° </t>
  </si>
  <si>
    <t>Servizio 5 - SMALTIMENTO RIFIUTI</t>
  </si>
  <si>
    <t xml:space="preserve">FUNZIONE 10 - FUNZIONI NEL SETTORE SOCIALE </t>
  </si>
  <si>
    <t>Servizio 5 - SERVIZIO NECROSCOPICO E CIMITERIALE</t>
  </si>
  <si>
    <t xml:space="preserve">PROGRAMMA 3: </t>
  </si>
  <si>
    <t>TOTALE TITOLO 1^</t>
  </si>
  <si>
    <t>TOTALE TITOLO 2^</t>
  </si>
  <si>
    <t xml:space="preserve">RIEPILOGO - PROGRAMMA 4 </t>
  </si>
  <si>
    <t>FUNZIONE 4 - FUNZIONI DI ISTRUZIONE PUBBLICA</t>
  </si>
  <si>
    <t>Servizio 1-SCUOLA MATERNA</t>
  </si>
  <si>
    <t>Servizio 2- ISTRUZIONE ELEMENTARE</t>
  </si>
  <si>
    <t>Servizio 3- ISTRUZIONE MEDIA</t>
  </si>
  <si>
    <t>FUNZIONE 5- FUNZIONI RELATIVE  ALLA CULTURA ED AI BENI CULTURALI</t>
  </si>
  <si>
    <t xml:space="preserve">Servizio  2 - ATTIVITA' CULTURALI, PROMOZIONE E SERVIZI NEL SETTORE CULTURALE </t>
  </si>
  <si>
    <t>FUNZIONE 06 - FUNZIONI NEL SETTORE SPORTIVO E RICREATIVO</t>
  </si>
  <si>
    <t>Servizio 3 - MANIFESTAZIONI DIVERSE NEL SETTORE SPORTIVO E RICREATIVO</t>
  </si>
  <si>
    <t xml:space="preserve">Servizio 4 - ASSISTENZA E BENEFICIENZA PUBBLICA , SERVIZI DIVERSI ALLA PERSONA E ALLA FAMIGLIA </t>
  </si>
  <si>
    <t>Servizio 3- SERVIZIO DI PROTEZIONE</t>
  </si>
  <si>
    <t xml:space="preserve">FUNZIONE 8 - FUNZIONE DEL CAMPO DELLA VIABILITA' E DEI TRASPORTI </t>
  </si>
  <si>
    <t xml:space="preserve">FUNZIONE 9 - FUNZIONI RIGUARDANTI LA GESTIONE DEL TERRITORIO E DELL'AMBIENTE </t>
  </si>
  <si>
    <t xml:space="preserve">RIPARTO SPESE PER IL CENTRO RECUPERO MATERIALI DI TERZOLAS </t>
  </si>
  <si>
    <t xml:space="preserve">PROGRAMMA 1 </t>
  </si>
  <si>
    <t>PROGRAMMA 2</t>
  </si>
  <si>
    <t>PROGRAMMA 3</t>
  </si>
  <si>
    <t>PROGRAMMA 4</t>
  </si>
  <si>
    <t xml:space="preserve">TOTALE PROGRAMMI </t>
  </si>
  <si>
    <t>SPESA CORRENTE</t>
  </si>
  <si>
    <t xml:space="preserve">SPESE CORRENTI </t>
  </si>
  <si>
    <t xml:space="preserve">SPESA IN CONTO CAPITALE </t>
  </si>
  <si>
    <t>TOTALE GENERALE</t>
  </si>
  <si>
    <t xml:space="preserve">MANUTENZIONE STRAORDINARIA BENI IMMOBILI COMUNALI </t>
  </si>
  <si>
    <t xml:space="preserve">Servizio 7:  ANAGRAFE, STATO CIVILE, ELETTORALE, LEVA  E SERVIZIO STATISTICO </t>
  </si>
  <si>
    <t>FUNZIONE 9 - FUNZIONI RIGUARDANTI LA GESTIONE DEL TERRITORIO E DELL'AMBIENTE</t>
  </si>
  <si>
    <t>Servizio 6 - PARCHI E SERVIZI PER LA TUTELA AMBIENTALE DEL VERDE ECC.</t>
  </si>
  <si>
    <t xml:space="preserve">PROGRAMMA 4: </t>
  </si>
  <si>
    <t>SERVIZIO 06: - PARCHI E SERVIZI PER LA TUTELA AMBIENTALE DEL VERDE ECC.</t>
  </si>
  <si>
    <t>TOTALE INTERVENTO 7</t>
  </si>
  <si>
    <t xml:space="preserve">Servizio 2  - Manifestazioni e attività di sostegno e promozione nel settore </t>
  </si>
  <si>
    <t xml:space="preserve">CONTRIBUTO ALLA PROLOCO PER L'ATTIVITA' NEL CAMPO DEL TURISMO </t>
  </si>
  <si>
    <t xml:space="preserve">La Giunta comunale con propria deliberazione provvede alla quantificazione ed erogazione del contributo alla locale Proloco la quale organizza, con il patrocinio del Comune, le manifestazioni culturali e ricreative nel paese. </t>
  </si>
  <si>
    <t xml:space="preserve">Sono di competenza dell'Ufficio di Ragioneria </t>
  </si>
  <si>
    <t>01010705</t>
  </si>
  <si>
    <t>01010801</t>
  </si>
  <si>
    <t>01010803</t>
  </si>
  <si>
    <t>01010805</t>
  </si>
  <si>
    <t>01010807</t>
  </si>
  <si>
    <t>01010811</t>
  </si>
  <si>
    <t xml:space="preserve">TOTALE </t>
  </si>
  <si>
    <t xml:space="preserve">RETRIBUZIONE  AL PERSONALE </t>
  </si>
  <si>
    <t>CONTRIBUTI PREVIDENZIALI ED ASSISTENZIALI</t>
  </si>
  <si>
    <t>ONERI INERENTI LA PREVIDENZA INTEGRATIVA</t>
  </si>
  <si>
    <t xml:space="preserve">LAVORO STRAORDINARIO </t>
  </si>
  <si>
    <t>INDENNITA' DI MISSIONE AL PERSONALE</t>
  </si>
  <si>
    <t xml:space="preserve">TOTALE INTERVENTO 01 </t>
  </si>
  <si>
    <t>Sono di competenza della Giunta comunale che vi provvede con propria deliberazione</t>
  </si>
  <si>
    <t>Le liquidazioni dei compensi per il  servizio di Tesoreria spettano al Responsabile del settore finanziario.</t>
  </si>
  <si>
    <t xml:space="preserve">Sono di competenza della Giunta comunale che vi provvede con propria deliberazione. </t>
  </si>
  <si>
    <t>Competenza dell'Ufficio di Ragioneria</t>
  </si>
  <si>
    <t>Eventuali atti di nomina per supplenze sono di competenza della Giunta Comunale che vi provvede con propria deliberazione; la corresponsione degli emolumenti viene eseguita dal Responsabile del Servizio Finanziario in collaborazione con la ditta CBA di Rovereto cui è stato affidato l'incarico di compilazione delle buste paga mensili . Il Segretario autorizza  e liquida il lavoro straordinario e  le missioni dei dipendenti  .</t>
  </si>
  <si>
    <r>
      <t xml:space="preserve">Gli incarichi per tali prestazioni sono disposti </t>
    </r>
    <r>
      <rPr>
        <sz val="10"/>
        <color indexed="14"/>
        <rFont val="ARIAL"/>
        <family val="2"/>
      </rPr>
      <t>con deliberazione della Giunta comunale</t>
    </r>
    <r>
      <rPr>
        <sz val="10"/>
        <color indexed="12"/>
        <rFont val="ARIAL"/>
        <family val="2"/>
      </rPr>
      <t xml:space="preserve">, che provvede anche alle procedure di appalto dei servizi nel rispetto delle vigenti disposizioni di legge .Alla liquidazione delle spese in attuazione dei contratti vi provvede il Segretario comunale, con propria determinazione.  </t>
    </r>
  </si>
  <si>
    <t>La Giunta comunale con propria deliberazione  individua i consulenti ed affida l'incarico mentre  il Segretario provvede alla liquidazione dei compensi</t>
  </si>
  <si>
    <t>ACQUISTI  DI BENI  DI CONSUMO PER LA GESTIONE DELLA PROPRIETA' BOSCHIVA</t>
  </si>
  <si>
    <t>Trattasi delle spese relative ai canoni di competenza dell'Ente (acqua - fognatura e rifiuti) alle quali vi provvede il Reponsabile della Ragioneria</t>
  </si>
  <si>
    <t xml:space="preserve">Competenza della Giunta Comunale  che vi provvede mediante propria deliberazione  </t>
  </si>
  <si>
    <t>Servizio 4  SERVIZIO IDRICO INTEGRATO</t>
  </si>
  <si>
    <t>Competenza della Giunta Comunale  che provvede mediante propria deliberazione individuando le ditte da invitare e all'accertamento dell'entrata relativa ai proventi boschivi di norma  realizzate attraverso le aste pubbliche indette dalla CCIAA  Trento</t>
  </si>
  <si>
    <t xml:space="preserve">I versamenti  vengono determinati  con deliberazione giuntale  e sono eseguiti prima della consegna dei lotti da parte dell'Autorità forestale </t>
  </si>
  <si>
    <t>SISSIDI E CONTRIBUTI A SCUOLE MATERNE</t>
  </si>
  <si>
    <t>CONTRIBUTI ALLE SCUOLE ELEMENTARI</t>
  </si>
  <si>
    <r>
      <t xml:space="preserve">Eventuali atti di nomina per supplenze sono di competenza </t>
    </r>
    <r>
      <rPr>
        <sz val="10"/>
        <color indexed="14"/>
        <rFont val="ARIAL"/>
        <family val="2"/>
      </rPr>
      <t>della Giunta Comunale che vi provvede con propria deliberazione</t>
    </r>
    <r>
      <rPr>
        <sz val="10"/>
        <color indexed="12"/>
        <rFont val="ARIAL"/>
        <family val="2"/>
      </rPr>
      <t xml:space="preserve"> ; la corresponsione degli emolumenti viene eseguita dal Responsabile del Servizio Finanziario in collaborazione con la ditta CBA di Rovereto. Il Segretario autorizza e liquida  il lavoro straordinario e le missioni dei dipendenti.</t>
    </r>
  </si>
  <si>
    <t xml:space="preserve">COMNPARTECIPAZIONE FINANZIARIA ALLA COMUNITA' DELLA VALLE DI SOLE PER REALIZZAZIONE PROGETTO FORMATIVO ESTATE GIOVANI </t>
  </si>
  <si>
    <t xml:space="preserve">CONTRIBUTO AL CENTRO STUDI VAL DI SOLE </t>
  </si>
  <si>
    <t xml:space="preserve">Vi provvede la Giunta Comunale con propria deliberazione </t>
  </si>
  <si>
    <t>SPESE PER ATTIVAZIONE CONVENZIONE PER L' UTILIZZO DEGLI ASILI NIDO DA PARTE DEI CENSITI</t>
  </si>
  <si>
    <t xml:space="preserve">Il programma prevede uno stanziamento per l'affido di incarichi di progettazione e perizie a professionisti privati; tale previsione è indispensabile tenuto conto che questo Ente non dispone di ufficio tecnico e conseguentemente deve rivolgersi a personale esterno per qualsiasi previsione progettuale.   Gli eventuali incarichi verranno affidati, per qualsiasi importo,mediante deliberazione della Giunta comunale.  Il Sindaco o suo delegato provvederà alla sottoscrizione delle convenzioni di progettazione.         </t>
  </si>
  <si>
    <t xml:space="preserve">Trattasi di stanziamento necessario per far fronte alla quota di spesa di competenza del Comune di Cavizzana nell'ambito della Convenzione dell'Istituto scolastico Scuola Media di Malè. Il Segretario comunale con proprie determinazioni prende atto dei riparti spese approvati dall'Ente capoconvenzione e liquida i relativi oneri </t>
  </si>
  <si>
    <t xml:space="preserve">TOTALE INTERVENTO 02 </t>
  </si>
  <si>
    <t xml:space="preserve">TOTALE INTERVENTO 03 </t>
  </si>
  <si>
    <t xml:space="preserve">TOTALE INTERVENTO 05 </t>
  </si>
  <si>
    <t>QUOTA IRAP SU  RETRIBUZIONI AL PERSONALE</t>
  </si>
  <si>
    <t>TOTALE INTERVENTO 07</t>
  </si>
  <si>
    <t xml:space="preserve"> </t>
  </si>
  <si>
    <t xml:space="preserve">TOTALE SERVIZIO 02 </t>
  </si>
  <si>
    <t>01040205</t>
  </si>
  <si>
    <t xml:space="preserve">QUOTA SPESA SCUOLA MEDIA CONSORZIALE </t>
  </si>
  <si>
    <t xml:space="preserve">TOTALE SERVIZIO 03 </t>
  </si>
  <si>
    <t xml:space="preserve">TOTALE SERVIZIO 05 </t>
  </si>
  <si>
    <t>cap</t>
  </si>
  <si>
    <t xml:space="preserve">TOTALE INTERVENTO 5 </t>
  </si>
  <si>
    <t xml:space="preserve">ACQUISTO DISPOSITIVI DI POTEZIONE INDIVIDUALE PER OPERAI </t>
  </si>
  <si>
    <t xml:space="preserve">ACQUISTO CARBURANTI E LUBRIFICANTI </t>
  </si>
  <si>
    <t>SGOMBERO DELLA NEVE</t>
  </si>
  <si>
    <t xml:space="preserve">ASSICURAZIONI </t>
  </si>
  <si>
    <t xml:space="preserve">OFFICINA MEZZI </t>
  </si>
  <si>
    <t xml:space="preserve">TOTALE INTERVENTO 04 </t>
  </si>
  <si>
    <t xml:space="preserve">TASSE AUTOMOBILISTICHE </t>
  </si>
  <si>
    <t xml:space="preserve">MANUTENZIONE  RETE DI ILLUMINAZIONE PUBBLICA </t>
  </si>
  <si>
    <r>
      <t xml:space="preserve">Con deliberazione n. 62 di data 01/09/2014  la Giunta comunale ha  affidato al Consorzio per i Servizi Territoriali del Noce STN Val di Sole la manutenzione della gestione ordinaria dell'impianto di illuminazione pubblica per un periodo di anni 3, decorrenti dal 1 settembre 2014 e con termine al 31 agosto 2017. </t>
    </r>
    <r>
      <rPr>
        <sz val="10"/>
        <color indexed="14"/>
        <rFont val="ARIAL"/>
        <family val="2"/>
      </rPr>
      <t>Alla liquidazione trimestrale del compenso al predetto Consorzio provvede il Segretario comunale, con proprio provvedimento.</t>
    </r>
  </si>
  <si>
    <r>
      <t xml:space="preserve">La Giunta Comunale comunale </t>
    </r>
    <r>
      <rPr>
        <sz val="10"/>
        <color indexed="12"/>
        <rFont val="ARIAL"/>
        <family val="2"/>
      </rPr>
      <t>provvede mediante propria deliberazione  agli acquisti per la manutenzione delle reti elettriche, fatte salve le spese a calcolo, di competenza del Segretario comunale.</t>
    </r>
  </si>
  <si>
    <t xml:space="preserve">TOTALE SERVIZIO 01 </t>
  </si>
  <si>
    <t>01080101</t>
  </si>
  <si>
    <t>01080102</t>
  </si>
  <si>
    <t>01080103</t>
  </si>
  <si>
    <t>01080107</t>
  </si>
  <si>
    <t>CONSUMO ENERGIA ELETTRICA PER ILLUMINAZIONE STRADE</t>
  </si>
  <si>
    <t>01080203</t>
  </si>
  <si>
    <t>CONTRIBUTO VIGILI FUOCO</t>
  </si>
  <si>
    <t>MANUTENZIONE ORDINARIA ACQUEDOTTI</t>
  </si>
  <si>
    <t>MANUTENZIONE ORDINARIA IMPIANTI VASCHE IMHOFF</t>
  </si>
  <si>
    <t xml:space="preserve">TOTALE SERVIZIO 04 </t>
  </si>
  <si>
    <t xml:space="preserve">TOTALE INTERVENTO 3 </t>
  </si>
  <si>
    <t>01090305</t>
  </si>
  <si>
    <t>SERVIZIO IDRICO INTEGRATO -MATERIALE D'USO DI TIPO TECNICO- ACQUEDOTTO</t>
  </si>
  <si>
    <t>ACQUISTO DI  MATERIALE D'USO DI TIPO TECNICO- FOGNATURA</t>
  </si>
  <si>
    <t>SPESE PER ANALISI ACQUE MALGA CORTINGA</t>
  </si>
  <si>
    <t>01100105</t>
  </si>
  <si>
    <t xml:space="preserve"> SERVIZIO NECROSCOPICO E CIMITERIALE - MANITENZIONI ATTREZZATURE E MOBILI</t>
  </si>
  <si>
    <t>01090402</t>
  </si>
  <si>
    <t>01090403</t>
  </si>
  <si>
    <t>01090404</t>
  </si>
  <si>
    <t>01090503</t>
  </si>
  <si>
    <t xml:space="preserve">TOTALE INTERVENTO  05 </t>
  </si>
  <si>
    <t xml:space="preserve">TOTALE INTERVENTO  03 </t>
  </si>
  <si>
    <t>01100405</t>
  </si>
  <si>
    <t>01100503</t>
  </si>
  <si>
    <t>SPESE DI RAPPRESENTANZA</t>
  </si>
  <si>
    <t>TOTALE INTERVENTO 2</t>
  </si>
  <si>
    <t>INDENNITA' CARICA AGLI AMMINISTRATORI</t>
  </si>
  <si>
    <t>GETTONI PRESENZA CONSIGLIO COMUNALE</t>
  </si>
  <si>
    <t>GETTONI DI PRESENZA PER LA LA COMMISSIONE EDILIZIA COMUNALE</t>
  </si>
  <si>
    <t>INDENNITA' MISSIONE AGLI AMMINISTRATORI</t>
  </si>
  <si>
    <t>ASSICURAZIONE INFORTUNI AMMINISTRATORI</t>
  </si>
  <si>
    <t>SPESE PER IL REVISORE DEL CONTO CONSUNTIVO</t>
  </si>
  <si>
    <t>TOTALE INTERVENTO 3</t>
  </si>
  <si>
    <t xml:space="preserve">QUOTA IRAP SU INDENNITA' </t>
  </si>
  <si>
    <t xml:space="preserve">TOTALE INTERVENTO 7 </t>
  </si>
  <si>
    <t xml:space="preserve">RETRIBUZIONI AL PERSONALE AMMINISTRATIVO </t>
  </si>
  <si>
    <t>CONTRIBUTI PREVIDENZIALI E ASSISTENZIALI</t>
  </si>
  <si>
    <t>LAVORO STRAORDINARIO</t>
  </si>
  <si>
    <t xml:space="preserve">INDENNITA' MISSIONE AI DIPENDENTI </t>
  </si>
  <si>
    <t>QUOTA DIRITTI ROGITO DI SPETTANZA SEGRETARIO</t>
  </si>
  <si>
    <t xml:space="preserve">TOTALE INTERVENTO 1 </t>
  </si>
  <si>
    <t xml:space="preserve">RISCALDAMENTO EDIFICI COMUNALI  </t>
  </si>
  <si>
    <t xml:space="preserve">SPESE D'UFFICIO (ACQUISTO DI STAMPATI CANCELLERIA E VARIE ) </t>
  </si>
  <si>
    <t xml:space="preserve">TOTALE INTERVENTO 2 </t>
  </si>
  <si>
    <t>MANUTENZIONE ORDINARIA  EDIFICI  COMUNALI</t>
  </si>
  <si>
    <t>SPESE TELEFONICHE</t>
  </si>
  <si>
    <t xml:space="preserve">RIPARTO DIRITTI SEGRETERIA ALLA REGIONE TRENTINO ALTO ADIGE </t>
  </si>
  <si>
    <t>CONTRIBUTI ASSOCIATIVI</t>
  </si>
  <si>
    <t xml:space="preserve">QUOTA IRAP SU STIPENDI </t>
  </si>
  <si>
    <t>COMPENSO PER SERVIZIO DI TESORERIA</t>
  </si>
  <si>
    <t>TOTALE SERVIZIO 03</t>
  </si>
  <si>
    <t>SPESE PER LA RISCOSSIONE DEL RUOLO RIFIUTI SOLIDI URBANI</t>
  </si>
  <si>
    <t>SGRAVI E RIMBORSI TRIBUTI</t>
  </si>
  <si>
    <t xml:space="preserve">TOTALE INTERVENTO 8  </t>
  </si>
  <si>
    <t>ASSICURAZIONI CONTRO INCENDI, FURTI E RESPONSABILITA' CIVILE</t>
  </si>
  <si>
    <t>GESTIONE E MANUTENZIONE DI IMMOBILI PATRIMONIALI</t>
  </si>
  <si>
    <t xml:space="preserve">ADESIONE AL PROGETTO UNICEF - ACQUISTO PIGOTTE </t>
  </si>
  <si>
    <t xml:space="preserve">SPESE IN CONVENZIONE PER GESTIONE PRATICHE UFFICIO TECNICO </t>
  </si>
  <si>
    <t>SPESE PER PERIZIE E COLLAUDI</t>
  </si>
  <si>
    <t xml:space="preserve">TOTALE SERVIZIO 6 </t>
  </si>
  <si>
    <t xml:space="preserve">TOTALE SERVIZIO 7 </t>
  </si>
  <si>
    <t>FONDO PER LA PRODUTTIVITA' E PER IL MIGLIORAMENTO DELL'EFFICIENZA E DELLA EFFICACIA DEI SERVIZI</t>
  </si>
  <si>
    <t>TOTALE INTERVENTO 1</t>
  </si>
  <si>
    <t>CONTRIBUTO AL PARROCO PER IL SAGRESTANO</t>
  </si>
  <si>
    <t xml:space="preserve">I.V.A. A DEBITO SU ATTIVITA' COMUNALI </t>
  </si>
  <si>
    <t xml:space="preserve">FONDO RISERVA ORDINARIO </t>
  </si>
  <si>
    <t xml:space="preserve">TOTALE INTERVENTO 11 </t>
  </si>
  <si>
    <t>ACQUISTI BENI MATERIALI PER LA MANUTENZIONE DEI BENI IMMOBILI PATRIMONIALI</t>
  </si>
  <si>
    <t>TOTALE INTERVENTO 03</t>
  </si>
  <si>
    <t>cap.</t>
  </si>
  <si>
    <t xml:space="preserve">cap </t>
  </si>
  <si>
    <t xml:space="preserve">cap. </t>
  </si>
  <si>
    <t>CANONI PER LA DERIVAZIONE DELLE  ACQUE</t>
  </si>
  <si>
    <t xml:space="preserve">UTENZE LUCE </t>
  </si>
  <si>
    <t>CONCORSO NELLE SPESE PER IL SERVIZIO IN CONVENZIONE SEGRETERIA COMUNALE</t>
  </si>
  <si>
    <t>SERVIZIO PULIZIA EDIFICI COMUNALI</t>
  </si>
  <si>
    <t>SPESE PER OPERAZIONI FORESTALI CONTO TERZI</t>
  </si>
  <si>
    <t>VERSAMENTI SUL FONDO FORESTALE PER MIGLIORIE BOSCHIVE</t>
  </si>
  <si>
    <t>CONCORSO NELLE SPESE CONSORTILI GENERALI :SERVIZIO CUSTODIA FORESTALE</t>
  </si>
  <si>
    <t>INDENNITA' DI FINE SERVIZIO AL PERSONALE COLLOCATO A RIPOSO</t>
  </si>
  <si>
    <t>475</t>
  </si>
  <si>
    <t>ASSICURAZIONI</t>
  </si>
  <si>
    <t>CONTRIBUTI PER MANIFESTAZIONI CULTURALI, RICREATIVE ED ALTRE ATTIVITA' VARIE</t>
  </si>
  <si>
    <t>TOTALE INTERVENTO 05</t>
  </si>
  <si>
    <t>SALARIO ACCESSORIO</t>
  </si>
  <si>
    <t>ENERGIA ELETTRICA GRUPPO POMPE ACQUEDOTTO</t>
  </si>
  <si>
    <t>TOTALE  SERVIZIO 3</t>
  </si>
  <si>
    <t>01080202</t>
  </si>
  <si>
    <t>1010301</t>
  </si>
  <si>
    <t>1010303</t>
  </si>
  <si>
    <t>1010306</t>
  </si>
  <si>
    <t>1010403</t>
  </si>
  <si>
    <t xml:space="preserve">SERVIZI PER CENSIMENTI E INDAGINI STATISTICHE </t>
  </si>
  <si>
    <t>01010703</t>
  </si>
  <si>
    <t xml:space="preserve">PROGRAMMA 1 - SERVIZI GENERALI </t>
  </si>
  <si>
    <t xml:space="preserve">Spese correnti - Titolo 1^ </t>
  </si>
  <si>
    <t>FUNZIONE 1 - FUNZIONI GENERALI DI AMMINISTRAZIONE, GESTIONE E CONTROLLO</t>
  </si>
  <si>
    <t xml:space="preserve">Servizio 1 - Organi istituzionali </t>
  </si>
  <si>
    <t xml:space="preserve">DOTAZIONI DI SPESA ASSEGNATE: </t>
  </si>
  <si>
    <t xml:space="preserve">DESCRIZIONE </t>
  </si>
  <si>
    <t>BUGDET</t>
  </si>
  <si>
    <t xml:space="preserve">INDIVIDUAZIONE DEI RESPONSABILI, DEI SERVIZI DI SUPPORTO E DEI COMPITI ASSEGNATI </t>
  </si>
  <si>
    <t>CAPITOLO DI SPESA</t>
  </si>
  <si>
    <t>FONDO ART. 121 C.C.P.L. 2002-2007-INDENNITA' AREA DIRETTIVA</t>
  </si>
  <si>
    <t xml:space="preserve">SPESE PARTECIPAZIONE CORSI </t>
  </si>
  <si>
    <t xml:space="preserve">CONTRIBUTO OBBLIGATORIO ALL'AUTORITA' DI VIGILANZA SUI LAVORI PUBBLICI </t>
  </si>
  <si>
    <t xml:space="preserve">COMPENSO AL COMMISSARIO AD ACTA - SPESA UNA TANTUM </t>
  </si>
  <si>
    <t>SPESE PER LA PUBBLICAZIONE DELLA VARIANTE AL PRG - SPESA UNA TANTUM</t>
  </si>
  <si>
    <t>TOTALE SERVIZIO 2</t>
  </si>
  <si>
    <t xml:space="preserve">SPESE CORRENTI - TITOLO 2° </t>
  </si>
  <si>
    <t>MANUTENZIONE STRAORDINARIA OPERE FOGNARIE</t>
  </si>
  <si>
    <t>TRASFERIMENTO DI CAPITALE PER OPERE MANUTENZIONE STRAORDINARIA SCUOLE MEDIE CONVENZIONATE DI MALE'</t>
  </si>
  <si>
    <t>TOTALE INTERVENTO</t>
  </si>
  <si>
    <t xml:space="preserve">Servizio 2 - Segreteria generale, personale e organizzazione </t>
  </si>
  <si>
    <t xml:space="preserve">Servizio 3    - Servizio finanziario </t>
  </si>
  <si>
    <t xml:space="preserve">Servizio 4 - Gestione  delle entrate tributarie e servizi fiscali </t>
  </si>
  <si>
    <t>1010408</t>
  </si>
  <si>
    <t xml:space="preserve">Servizio 5 - Gestione  dei beni demaniali e patrimoniali </t>
  </si>
  <si>
    <t xml:space="preserve">Servizio 6  - Ufficio tecnico </t>
  </si>
  <si>
    <t xml:space="preserve">Servizio 7  - Anagrafe, stato civile, elettorale, leva e servizio statistico </t>
  </si>
  <si>
    <t xml:space="preserve">Servizio 8 - Altri servizi generali </t>
  </si>
  <si>
    <t xml:space="preserve">TOTALE SERVIZIO 08 </t>
  </si>
  <si>
    <t>ABBONAMENTO ALLA GAZZETTA UFFICIALE AL BOLLETTINO REGIONE E RIVISTE DIVERSE</t>
  </si>
  <si>
    <t xml:space="preserve">Spese di competenza dell'Ufficio di Ragioneria </t>
  </si>
  <si>
    <t xml:space="preserve">PROGRAMMA 2 - SERVIZI ECONOMICO-FINANZIARI </t>
  </si>
  <si>
    <t>TOTALE INTERVENTO 6</t>
  </si>
  <si>
    <t>PROGRAMMA 2 - SERVIZI ECONOMICO FINANZIARIO</t>
  </si>
  <si>
    <t xml:space="preserve">PROGRAMMA 3 - SERVIZI TECNICI - GESTIONALI </t>
  </si>
  <si>
    <t xml:space="preserve">PROGRAMMA 3 - SERVIZI TECNICI GESTIONALI </t>
  </si>
  <si>
    <t xml:space="preserve">PROGRAMMA 2 - SERVIZI ECONOMICO - FINANZIARI </t>
  </si>
  <si>
    <t xml:space="preserve">MANUTENZIONE ORDINARIA STRADE                            (Prestazioni di servizio) </t>
  </si>
  <si>
    <t xml:space="preserve">MANUTENZIONE ORDINARIA STRADE  - ACQUISTI MATERIE PRIME </t>
  </si>
  <si>
    <t>ACQUISTO E RICAMBIO CORPI ILLUMINANTI E MATERIALE ELETTRICO PER ILLUMINAZIONE PUBBLICA</t>
  </si>
  <si>
    <t>Il segretario autorizza la partecipazione dei dipendenti a corsi di aggiornamento con propria determinazione.</t>
  </si>
  <si>
    <t xml:space="preserve">Il Segretario comunale adotta i provvedimenti di impegno e liquidazione delle indennita' e dei premi di produttivita' nonché dei trattamenti di fine rapporto. L'ufficio di ragioneria provvede ai conseguenti adempimenti. </t>
  </si>
  <si>
    <t>FUNZIONE 4- FUNZIONI DI ISTRUZIONE PUBBLICA</t>
  </si>
  <si>
    <t>Servizio 1  - Scuola Materna</t>
  </si>
  <si>
    <t xml:space="preserve"> Con deliberazione consiliare n. 33 di data 19.12.2005, esecutiva, veniva approvata la Convenzione fra i Comuni di Terzolas, Caldes e Cavizzana per il conferimento di materiali di recupero presso il Centro realizzato dal Comune di Terzolas;Che in particolare l’art. 4 della cennata Convenzione stabilisce i criteri di riparto delle spese, suddividendo le medesime in spese ordinarie e spese straordinarie e prevedendo a regime (art. 5) il pagamento a saldo delle stesse entro il mese di febbraio dell’anno successivo, previa presentazione da parte del Comune Capofila (Comune di Terzolas) di idonea rendicontazione delle spese effettivamente sostenute per la gestione del Centro.</t>
  </si>
  <si>
    <t>MANUTENZIONE ATTREZZATURE E MOBILI  (SEDE MUNICIPALE E SERVIZI GENERALI)</t>
  </si>
  <si>
    <t xml:space="preserve">Vi provvede la Giunta comunale con propria deliberazione. Sulla base dei contratti e convenzioni esistenti il Segretario provvede alla liquidazione. </t>
  </si>
  <si>
    <t xml:space="preserve">Sulla base dei riparto proposto dal Comune di Cles Ente a capo del Mandamento, il Segretario comunale provvede alla liquiazione della quota di competenza </t>
  </si>
  <si>
    <t>CONCORSO PER LA SPESA PER IL FUNZIONAMENTO COMMISSIONE ELETTORALE MANDAMENTALE E SOTTOCOMMISSIONI</t>
  </si>
  <si>
    <r>
      <t xml:space="preserve">Eventuali atti di nomina per supplenze sono di competenza </t>
    </r>
    <r>
      <rPr>
        <sz val="9.5"/>
        <color indexed="14"/>
        <rFont val="ARIAL"/>
        <family val="2"/>
      </rPr>
      <t>della Giunta Comunale che vi provvede con propria deliberazione;</t>
    </r>
    <r>
      <rPr>
        <sz val="9.5"/>
        <color indexed="12"/>
        <rFont val="ARIAL"/>
        <family val="2"/>
      </rPr>
      <t xml:space="preserve"> la corresponsione degli emolumenti viene eseguita dal Responsabile del Servizio Finanziario in collaborazione con la ditta CBA di Rovereto cui è stato affidato l'incarico di compilazione delle buste paga mensili . Il Segretario autorizza il lavoro straordinario , le missioni dei dipendenti  ed assume le determine relative agli assegni di pensione a carico del Comune . Il Responsabile del servizio finanziario  assume le determine inerenti missioni ed eventuale lavoro straordinario del Segretario comunale (per elezioni ) e provvede alla liquidazione.</t>
    </r>
  </si>
  <si>
    <t xml:space="preserve">L'acquisto di materiali d'uso e di consumo sono disposti con determina del Segretario comunale, secondo le esigenze segnalate dal personale addetto.  </t>
  </si>
  <si>
    <t>La contribuzione viene stabilita mediante deliberazione della Giunta Comunale.</t>
  </si>
  <si>
    <t>PROGRAMMA 4 - SERVIZI ATTIVITA' ECONOMICHE, SOCIALI, ALLA PERSONA E ALLE IMPRESE</t>
  </si>
  <si>
    <t>Servizio 2  - Istruzione elementare</t>
  </si>
  <si>
    <t xml:space="preserve">Servizio 3  - Istruzione media </t>
  </si>
  <si>
    <t xml:space="preserve">FUNZIONE 5- FUNZIONI RELATIVE ALLA CULTURA ED AI BENI CULTURALI </t>
  </si>
  <si>
    <t xml:space="preserve">Servizio 2  - Attivita'  di sostegno nel settore culturale </t>
  </si>
  <si>
    <t xml:space="preserve">FUNZIONE 6- FUNZIONI NEL SETTORE SPORTIVO E RICREATIVO </t>
  </si>
  <si>
    <t xml:space="preserve">Servizio 3  - Attivita' di sostegno e promozione nel settore sportivo e ricreativo </t>
  </si>
  <si>
    <t xml:space="preserve">FUNZIONE 8 - FUNZIONI NEL CAMPO DELLA VIABILITA' E DEI TRASPORTI </t>
  </si>
  <si>
    <t>MANUTENZIONE STRAORDINARIA DI STRADE VIE E PIAZZE COMUNALI</t>
  </si>
  <si>
    <t>CENTRO DI RACCOLTA MATERIALI DI TERZOLAS - RIPARTO SPESE STRAORDINARIE</t>
  </si>
  <si>
    <t xml:space="preserve">Servizio 1  - Viabilita' </t>
  </si>
  <si>
    <t xml:space="preserve">PROGRAMMA 2- SERVIZI ECONOMICO - FINANZIARI </t>
  </si>
  <si>
    <t>Il pagamento delle imposte e delle tasse è disposto dal responsabile dell'Ufficio di Ragioneria</t>
  </si>
  <si>
    <t xml:space="preserve">FUNZIONE 09 : FUNZIONI RIGUARDANTI LA GESTIONE DEL TERRITORIO E DELL'AMBIENTE </t>
  </si>
  <si>
    <t xml:space="preserve">SERVIZIO 03: - SERVIZI DI PROTEZIONE CIVILE </t>
  </si>
  <si>
    <t xml:space="preserve">SERVIZIO 05: - SERVIZIO SMALTIMENTO RIFIUTI </t>
  </si>
  <si>
    <t>L' Ufficio di Ragioneria  vi provvede con proprio provvedimento di liquidazione.</t>
  </si>
  <si>
    <t xml:space="preserve">SERVIZIO 04: - SERVIZIO IDRICO INTEGRATO </t>
  </si>
  <si>
    <t>FUNZIONE 10 : FUNZIONI NEL SETTORE SOCIALE</t>
  </si>
  <si>
    <t xml:space="preserve">SERVIZIO 04: - ASSISTENZA, BENEFICENZA PUBBLICA, SERVIZI DIVERSI ALLA PERSONA ED ALLA FAMIGLIA, STRUTTURE SEMIRESIDENZIALI </t>
  </si>
  <si>
    <t xml:space="preserve">ADEMPIMENTI IN MATERIA DI SICUREZZA SUI POSTI DI LAVORO </t>
  </si>
  <si>
    <t>cap. 245: Il riparto dei diritti di segreteria  è di competenza dell'ufficio di ragioneria. - cap. 262: I trasferimenti correnti al Comprensorio ed i contributi associativi , avendo natura obbligatoria, vengono erogati attraverso determina del responsabile della Ragioneria ,mentre contribuzione di tipo volontario vengono stabilite dall'Organo esecutivo.</t>
  </si>
  <si>
    <t xml:space="preserve">GESTIONE IN CONVENZIONE SPESE PLESSO SCOLASTICO DEL COMUNE DI CALDES </t>
  </si>
  <si>
    <t xml:space="preserve">La convenizone sarà attivata  e sottoposta ad approvazione da parte del Consiglio comunale. </t>
  </si>
  <si>
    <t xml:space="preserve">Servizio 3 - </t>
  </si>
  <si>
    <t>FUNZIONE 12 : FUNZIONI NEL SETTORE PRODUTTIVO</t>
  </si>
  <si>
    <t xml:space="preserve">SERVIZIO 3 - </t>
  </si>
  <si>
    <t xml:space="preserve">RIPIANO PERDITE PER GESTIONE ATTIVITA' AZIENDA/CONSORZIO STN DI CLES </t>
  </si>
  <si>
    <t>01120308</t>
  </si>
  <si>
    <t xml:space="preserve">TOTALE INTERVENTO  08 </t>
  </si>
  <si>
    <t xml:space="preserve">FUNZIONE 12 - FUNZIONI NEL SETTORE </t>
  </si>
  <si>
    <t xml:space="preserve">LAVORI DI SISTEMAZIONE STRAORDINARIA PRESSO CAMPO SPORTIVO - ACQUISTO MATERIALI PER LAVORI IN ECONIMIA </t>
  </si>
  <si>
    <t>La Giunta comunale con propria deliberazione provvederà all'acquisto dei materiali necessari per il completamento dell'intervento. Gli acquisti saranno eseguiti nel rispetto delle vigenti disposizioni in materiale disposizioni in materia di “spending review” di cui all’art. 1 del D.L. 06.07.2012 n° 95 convertito, con modificazioni, dalla Legge 07.08.2012 n° 135</t>
  </si>
  <si>
    <t xml:space="preserve">SERVIZIO 5 - SERVIZIO NECROSCOPICO E CIMITERIALE </t>
  </si>
  <si>
    <t xml:space="preserve">UTENZE E CANONI A CARICO DELL'ENTE </t>
  </si>
  <si>
    <t>TOTALE SERVIZIO 1</t>
  </si>
  <si>
    <t xml:space="preserve">Servizio 1  - Servizi turistici </t>
  </si>
  <si>
    <t xml:space="preserve">FUNZIONE 7- FUNZIONI NEL SETTORE SPORTIVO E RICREATIVO </t>
  </si>
  <si>
    <t xml:space="preserve">SERVIZIO 01: - ASILI NIDO, SERVIZI PER L'INFANZIA E PER I MINORI </t>
  </si>
  <si>
    <t>01100103</t>
  </si>
  <si>
    <t xml:space="preserve">SERVIZIO TAGESMUTTER: INTERVENTI A SOSTEGNO DELLA FAMIGLIA </t>
  </si>
  <si>
    <t xml:space="preserve">FUNZIONE 07 - FUNZIONI NEL SETTORE TURISTICO </t>
  </si>
  <si>
    <t xml:space="preserve">Servizio 1 - ASILI NIDO, SERVIZI PER L'INFANZIA E PER I MINORI </t>
  </si>
  <si>
    <t>SPESE DI ACCESSO RECESSO SERVIZIO DI SEGRETERIA IN CONVENZIONE</t>
  </si>
  <si>
    <t xml:space="preserve">Spese in conto capitale - TITOLO 2^ </t>
  </si>
  <si>
    <t>NOTE</t>
  </si>
  <si>
    <t>CONTRIBUTO STRAORDINARIO AL CORPO VV.FF. DI CAVIZZANA</t>
  </si>
  <si>
    <r>
      <t xml:space="preserve">Il pagamento delle polizze assicurative, sulla base dei contratti in essere, sono disposti dal Responsabile dell'Ufficio di Ragioneria.I nuovi contratti o l'aggiornamento di quelli in essere vengono stiputali mediante </t>
    </r>
    <r>
      <rPr>
        <sz val="10"/>
        <color indexed="14"/>
        <rFont val="ARIAL"/>
        <family val="2"/>
      </rPr>
      <t xml:space="preserve">deliberazione della Giunta comunale </t>
    </r>
  </si>
  <si>
    <r>
      <t xml:space="preserve">Sulla base dei contratti già esistenti l'ufficio di Ragioneria provvede alle liquidazioni.Eventuali nuovi contratti per fornitura di energia elettrica vengono stipulati sulla base </t>
    </r>
    <r>
      <rPr>
        <sz val="10"/>
        <color indexed="14"/>
        <rFont val="ARIAL"/>
        <family val="2"/>
      </rPr>
      <t>di deliberazione assunte dalla Giunta comunale</t>
    </r>
    <r>
      <rPr>
        <sz val="10"/>
        <color indexed="12"/>
        <rFont val="ARIAL"/>
        <family val="2"/>
      </rPr>
      <t>.</t>
    </r>
  </si>
  <si>
    <r>
      <t xml:space="preserve">Provvede </t>
    </r>
    <r>
      <rPr>
        <sz val="10"/>
        <color indexed="14"/>
        <rFont val="ARIAL"/>
        <family val="2"/>
      </rPr>
      <t>la Giunta comunale  comunale mediante propria deliberazione</t>
    </r>
    <r>
      <rPr>
        <sz val="10"/>
        <color indexed="12"/>
        <rFont val="ARIAL"/>
        <family val="2"/>
      </rPr>
      <t xml:space="preserve">, sulla base delle indicazioni fornite dall'operaio comunale </t>
    </r>
  </si>
  <si>
    <t>ATTO DI INDIRIZZO - ESERCIZIO 2016</t>
  </si>
  <si>
    <t>Bilancio di previsione esercizio finanziario 2016</t>
  </si>
  <si>
    <t>Il comune di Cavizzana versa una quota di compartecipazione per le spese di gestione corrente della scuola Media inferiore di Malè. Il segretario comunale, con propria determina, provvede all'approvazione e liquidazione dei riparti previsionali e consuntivi trasmessi dall'Ente capofila. Per l'anno 2016 è prevista una spesa sia sulla parte corrente che nelle spese di investimento calcolate sulla base delle comunicazioni del Comune di Malè - Ente capofila</t>
  </si>
  <si>
    <t xml:space="preserve">ORGANIZZAZIONE MANIFESTAZIONI CONVEGNI, INAUGURAZIONI </t>
  </si>
  <si>
    <t xml:space="preserve">SPESE PER IL SERVIZIO DI RILEGATURA DEI DOCUMENTI DELL'ENTE </t>
  </si>
  <si>
    <t xml:space="preserve">L'acquisto di materiali d'uso  e di consumo, nonché di attrezzature per gli uffici sono disposti con determina del segretario comunale secondo le esigenze segnalate dal personale </t>
  </si>
  <si>
    <t xml:space="preserve">ACQUISTO MATERIALE INFORMATICO </t>
  </si>
  <si>
    <t xml:space="preserve">MANUTENZIONE ORDINARIA E RIPARAZIONE MACCHINE UFFICIO </t>
  </si>
  <si>
    <t>ACQUISTBENI E MATERIALI DI CONSUMO PER LA MANUTENZIONI SEDE MUNICIPALE</t>
  </si>
  <si>
    <t xml:space="preserve">( cap. 130 -135 - 140 - 144 ) L'acquisto di materiali d'uso  e di consumo, nonché di attrezzature per gli uffici sono disposti con determina del segretario comunale secondo le esigenze segnalate dal personale addetto. </t>
  </si>
  <si>
    <t xml:space="preserve">MANUTENZIONE ORDINARIA RIPARAZIONI IMPIANTI E MACCHINARI </t>
  </si>
  <si>
    <t xml:space="preserve">cap. 146 - Gli  incarichi di natura ripetitiva e comportanti impegni di spesa di importo limitato  vengono assunti con determinazione segretarile, in alternativa vi provvede la Giunta comunale.                                                                </t>
  </si>
  <si>
    <t xml:space="preserve">cap. 147 - Gli  incarichi di natura ripetitiva e comportanti impegni di spesa di importo limitato  vengono assunti con determinazione segretarile, in alternativa vi provvede la Giunta comunale.                                                                </t>
  </si>
  <si>
    <t xml:space="preserve">cap. 149 - La giunta comunale, con propria deliberazione ha aderito alla convenzione per la provincie'istituzione del Servizio buoni mensa è deliberata </t>
  </si>
  <si>
    <t>IMPOSTE,TASSE TRIBUTI E VALORI BOLLATI A CARICO DELL'ENTE</t>
  </si>
  <si>
    <t xml:space="preserve">ACQUISTI RICAMBI PER MANUTENZIONE MEZZI COMUNALI </t>
  </si>
  <si>
    <t xml:space="preserve">COMPARTECIPAZIONE FINANZIARIA AL COMUNE DI CALDES - REALIZZAZIONE PROGETTO INTERVENTO 19 </t>
  </si>
  <si>
    <t xml:space="preserve">UTENZE E CANONI ACQUA E FOGNATURA </t>
  </si>
  <si>
    <t xml:space="preserve">UTENZE E CANONI TARIFFA IGIENE AMBIENTALE </t>
  </si>
  <si>
    <t xml:space="preserve">cap. 148 - Il pagamento delle utenze viene impegnato con determinazione dell'ufficio di ragioneria </t>
  </si>
  <si>
    <t xml:space="preserve">cap. 150 - Il pagamento delle utenze viene impegnato con determina dell'ufficio di ragioneria </t>
  </si>
  <si>
    <t xml:space="preserve">SPESE PER CONSULENZA FISCALE </t>
  </si>
  <si>
    <t xml:space="preserve">SPESE PER PRESTAZIONI PROFESSIONALI - GESTIONE STIPENDI - GESTIONE INVENTARIO </t>
  </si>
  <si>
    <t xml:space="preserve">SPESE PER PRESTAZIONI PROFESSIONALI - GESTIONE DOCUMENTALI PRIVACY - MANUTENZIONE SITO WEB </t>
  </si>
  <si>
    <t>FONDO DI RISERVA DI CASSA</t>
  </si>
  <si>
    <t xml:space="preserve">FONDO SVALUTAZIONE CREDITI </t>
  </si>
  <si>
    <t>FONDO ACCANTONAMENTO DEBITI PARTECIPATE</t>
  </si>
  <si>
    <t>TOTALE PROGRAMMA 2^</t>
  </si>
  <si>
    <t xml:space="preserve">FORNITURA IMPIANTO DI VIDEOCAMERE PER GARANTIRE STANDARD DI SICUREZZA SUL TERRITORIO </t>
  </si>
  <si>
    <t>La Giunta comunale con propria deliberazione provvederà all'acquisizione delle attrezzature nel rispetto delle vigenti disposizioni in materiale disposizioni in materia di “spending review” di cui all’art. 1 del D.L. 06.07.2012 n° 95 convertito, con modificazioni, dalla Legge 07.08.2012 n° 135</t>
  </si>
  <si>
    <t>Colonna1</t>
  </si>
  <si>
    <t xml:space="preserve">SPESE DI  INVESTIMENTO </t>
  </si>
  <si>
    <t xml:space="preserve">RESPONSABILE DR. ALDO COSTANZI </t>
  </si>
  <si>
    <t xml:space="preserve">STANZIAMENTO DEL CAPITOLO </t>
  </si>
  <si>
    <t>ACQUISTI MOBILI ARREDI ATTREZZATURE</t>
  </si>
  <si>
    <t xml:space="preserve">ACQUISTO BENI DIVERSI SERVIZIO CIMITERIALE </t>
  </si>
  <si>
    <t>ACQUISTO DISPOSITIVI DI PROTEZIONE INDIVIDUALE PER OPERAI</t>
  </si>
  <si>
    <t>MANUTENZIONE ORDINARIA STRADE INTERNE - ACQUISTO MATERIE PRIME</t>
  </si>
  <si>
    <t xml:space="preserve">MANUTENZIONE STRADE COMUNALI </t>
  </si>
  <si>
    <t xml:space="preserve">ACQUISTO BENI DI CONSUMO E MATERIE PRIME - ACQUEDOTTO </t>
  </si>
  <si>
    <t>ACQUISTI BENI DI CONSUMO E MATERIE PRIME - FOGNATURA</t>
  </si>
  <si>
    <t>ORGANIZZAZIONE MANIFESTAZIONI, CONVEGNI E INAUGURAZIONI</t>
  </si>
  <si>
    <t xml:space="preserve">CANONI DI ABBONAMENTO A GIORNALI E RIVISTE </t>
  </si>
  <si>
    <t xml:space="preserve">ACQUISTO CARTA CANCELLERIA E STAMPATI </t>
  </si>
  <si>
    <t xml:space="preserve">SPESE PER SERVIZIO DI RILEGATURA DOCUMENTI DELL'ENTE </t>
  </si>
  <si>
    <t xml:space="preserve">MANUTENZIONE ORDINARIA E RIPARAZIONI IMPIANTI E MACCHINARI </t>
  </si>
  <si>
    <t xml:space="preserve">MANUTENZIONE ORDINARIA IMMOBILI COMUNALI </t>
  </si>
  <si>
    <t>GESTIONE E MANUTENZIONE APPLICAZIONI SERVIZI INFORMATICI</t>
  </si>
  <si>
    <t>SPESE POSTALI  (ACQUISTO FRANCOBOLLI, RACCOMANDATE, NOTIFICHE POSTALI)</t>
  </si>
  <si>
    <t>IMPOSTE, TASSE E  VALORI BOLLATI A CARICO DELL'ENTE</t>
  </si>
  <si>
    <t>ACQUISTO BENI E MATERIALI PER LA MANUTENZIONE DEI BENI IMMOBILI  PATRIMONIALI (MALGA CORTINGA)</t>
  </si>
  <si>
    <t>ACQUISTI DI BENI DI CONSUMO PER ORGANIZZAZIONE USCITE PER MARTELLAZIONE</t>
  </si>
  <si>
    <t>MANUTENZIONE ORDINARIA DI IMMOBILI PATRIMONIALI (MALGA CORTINGA)</t>
  </si>
  <si>
    <t>SPESE DI MANUTENZIONE ORDINARIA STRADE FORESTALI CAVIZZANA - BIVIO MASI</t>
  </si>
  <si>
    <t>SPESE DIVERSE PER LA GESTIONE DEL SERVIZIO IDRICO PER ANALISI DELLE ACQUE</t>
  </si>
  <si>
    <t>ACQUISTO CARBURANTE  PER AUTOMEZZI E MEZZI MECCANICI COMUNALI</t>
  </si>
  <si>
    <t xml:space="preserve">ACQUISTI RICAMBI PER MANUTENZIONI MEZZI COMUNALI </t>
  </si>
  <si>
    <t>SPESE PER I SERVIZI DI OFFICINA  E PER RIPARAZIONI MEZZI COMUNALI</t>
  </si>
  <si>
    <t>ACQUISTO E RICAMBIO LAMPADE, MATERIALE ELETTRICO PER L'ILLUMINAZIONE PUBBLICA</t>
  </si>
  <si>
    <t>Allegato al Documento tecnico dell'atto programmatico di indirizzo - bilancio di previsione 2016</t>
  </si>
  <si>
    <t>1</t>
  </si>
  <si>
    <t>1030102009</t>
  </si>
  <si>
    <t>1010102</t>
  </si>
  <si>
    <t>3</t>
  </si>
  <si>
    <t>2016</t>
  </si>
  <si>
    <t>103020205</t>
  </si>
  <si>
    <t>1010103</t>
  </si>
  <si>
    <t>1030101000</t>
  </si>
  <si>
    <t>1010202</t>
  </si>
  <si>
    <t>2</t>
  </si>
  <si>
    <t>1030102001</t>
  </si>
  <si>
    <t>1030213004</t>
  </si>
  <si>
    <t>1010203</t>
  </si>
  <si>
    <t>1030102006</t>
  </si>
  <si>
    <t>1030219001</t>
  </si>
  <si>
    <t>1030216002</t>
  </si>
  <si>
    <t>1050106001</t>
  </si>
  <si>
    <t>1010507</t>
  </si>
  <si>
    <t>5</t>
  </si>
  <si>
    <t>1030209006</t>
  </si>
  <si>
    <t>1030102999</t>
  </si>
  <si>
    <t>1030209004</t>
  </si>
  <si>
    <t>1030209008</t>
  </si>
  <si>
    <t>1010502</t>
  </si>
  <si>
    <t>1030102011</t>
  </si>
  <si>
    <t>1010503</t>
  </si>
  <si>
    <t>1090402</t>
  </si>
  <si>
    <t>9</t>
  </si>
  <si>
    <t>4</t>
  </si>
  <si>
    <t>1030299999</t>
  </si>
  <si>
    <t>1090403</t>
  </si>
  <si>
    <t>1030209009</t>
  </si>
  <si>
    <t>1030102004</t>
  </si>
  <si>
    <t>1080102</t>
  </si>
  <si>
    <t>10</t>
  </si>
  <si>
    <t>1030102002</t>
  </si>
  <si>
    <t>1030209011</t>
  </si>
  <si>
    <t>1080103</t>
  </si>
  <si>
    <t>1030209012</t>
  </si>
  <si>
    <t>1080202</t>
  </si>
  <si>
    <t>1100502</t>
  </si>
  <si>
    <t>12</t>
  </si>
  <si>
    <t>TITOLO</t>
  </si>
  <si>
    <t>CODICE PDC</t>
  </si>
  <si>
    <t>INTERVENTO</t>
  </si>
  <si>
    <t>MISSIONE</t>
  </si>
  <si>
    <t xml:space="preserve">F.DO DESTINATO SPESE MINUTE </t>
  </si>
  <si>
    <t xml:space="preserve">DESCIZIONE CAPITOLO </t>
  </si>
  <si>
    <t xml:space="preserve">CAP. </t>
  </si>
  <si>
    <t xml:space="preserve">MACRO AGGREGATO </t>
  </si>
  <si>
    <t xml:space="preserve">PERIODO ESIGIBILITA' ANNO </t>
  </si>
  <si>
    <t>PROGR.</t>
  </si>
  <si>
    <t xml:space="preserve">Fondi sui capitoli di bilancio per l'effettuazione delle spese minute di carattere ricorrente e variabile Anno 2016 </t>
  </si>
  <si>
    <t>MANUTENZIONE ORDINARIA E RIPARAZIONE DI MACCHINE PER UFFICIO</t>
  </si>
  <si>
    <t xml:space="preserve">La competenza all'ordinazione delle spese a calcolo imputabili ai capitoli di cui sopra spetta al Segretario comunale nel rispetto dei fondi ad esse destinati nonchè del limite stabilito dall'art. 32 del Regolamento comunale di contabilità (€ 258,00 per singola ordinazione) e della fattispecie di spesa indicata al sopracennato articolo regolamentare. </t>
  </si>
  <si>
    <t>NOTA BENE:</t>
  </si>
  <si>
    <t>allegato alla deliberazione giuntale n.  9 di data  16.03.2016</t>
  </si>
  <si>
    <t xml:space="preserve">SPESE PER CONSULTAZIONI ELETTORALI </t>
  </si>
  <si>
    <r>
      <t xml:space="preserve">Il responsabile dell'Ufficio di Ragioneria corrisponde le indennita' di carica sulla base della deliberazione vigente. </t>
    </r>
    <r>
      <rPr>
        <sz val="10"/>
        <color indexed="14"/>
        <rFont val="ARIAL"/>
        <family val="2"/>
      </rPr>
      <t>Provvede ai pagamenti delle missioni degli amministratori deliberati dalla Giunta comunale</t>
    </r>
    <r>
      <rPr>
        <sz val="10"/>
        <color indexed="10"/>
        <rFont val="ARIAL"/>
        <family val="2"/>
      </rPr>
      <t xml:space="preserve"> </t>
    </r>
    <r>
      <rPr>
        <sz val="10"/>
        <rFont val="Arial"/>
        <family val="2"/>
      </rPr>
      <t>ed esegue i pagamenti delle polizze assicurative</t>
    </r>
    <r>
      <rPr>
        <sz val="10"/>
        <color indexed="10"/>
        <rFont val="ARIAL"/>
        <family val="2"/>
      </rPr>
      <t>.</t>
    </r>
    <r>
      <rPr>
        <sz val="10"/>
        <rFont val="Arial"/>
        <family val="2"/>
      </rPr>
      <t xml:space="preserve"> Le spese relative ai gettoni di presenza verranno liquidate sulla base di determine adottate secondo le risultanze delle presenze di Consiglieri,  e Commissari alle sedute per le quali è prevista la corresponsione del gettone.  </t>
    </r>
    <r>
      <rPr>
        <sz val="10"/>
        <color indexed="14"/>
        <rFont val="ARIAL"/>
        <family val="2"/>
      </rPr>
      <t>La stipula di nuove assicurazioni verrà effettuata con deliberazione della Giunta Comunale. I compensi per onorari e rimborsi al componenti di seggio elettorale vengono corrisposti con provvedimento di competenza dell'Ufficio di ragioneria</t>
    </r>
  </si>
  <si>
    <t>COMPENSI PER LAVORO STRAORDINARIO PER ELEZIONI</t>
  </si>
  <si>
    <t>La spesa è finalizzata all’integrazione delle dotazioni tecniche a disposizione degli uffici comunali. All'acquisto dell'eventuale attrezzatura, previa acquisizione di idonei preventivi e nel rispetto delle disposizioni previste in materia di spending review, si provvede con  deliberazione della Giunta comunale.</t>
  </si>
  <si>
    <t>PROGRAMMA 2 - SERVIZI ECONOMICO FINANZIARI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</si>
</sst>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quot;L.&quot;\ * #,##0_-;\-&quot;L.&quot;\ * #,##0_-;_-&quot;L.&quot;\ * &quot;-&quot;_-;_-@_-"/>
    <numFmt numFmtId="165" formatCode="_-* #,##0.00_-;\-* #,##0.00_-;_-* &quot;-&quot;_-;_-@_-"/>
    <numFmt numFmtId="166" formatCode="_-[$€]\ * #,##0.00_-;\-[$€]\ * #,##0.00_-;_-[$€]\ * &quot;-&quot;??_-;_-@_-"/>
  </numFmts>
  <fonts count="78">
    <font>
      <sz val="10"/>
      <name val="Arial"/>
    </font>
    <font>
      <sz val="10"/>
      <name val="Arial"/>
      <family val="2"/>
    </font>
    <font>
      <b/>
      <sz val="12"/>
      <name val="ARIAL"/>
      <family val="2"/>
    </font>
    <font>
      <b/>
      <sz val="10"/>
      <color indexed="12"/>
      <name val="Times New Roman"/>
      <family val="1"/>
    </font>
    <font>
      <sz val="10"/>
      <color indexed="12"/>
      <name val="Times New Roman"/>
      <family val="1"/>
    </font>
    <font>
      <b/>
      <sz val="8.5"/>
      <name val="Times New Roman"/>
      <family val="1"/>
    </font>
    <font>
      <sz val="12"/>
      <color indexed="12"/>
      <name val="Times New Roman"/>
      <family val="1"/>
    </font>
    <font>
      <sz val="9"/>
      <color indexed="12"/>
      <name val="Times New Roman"/>
      <family val="1"/>
    </font>
    <font>
      <sz val="8"/>
      <color indexed="12"/>
      <name val="ARIAL"/>
      <family val="2"/>
    </font>
    <font>
      <b/>
      <sz val="10"/>
      <name val="Arial"/>
      <family val="2"/>
    </font>
    <font>
      <sz val="10"/>
      <color indexed="8"/>
      <name val="Courier"/>
    </font>
    <font>
      <b/>
      <sz val="10"/>
      <name val="Courier"/>
    </font>
    <font>
      <b/>
      <sz val="10"/>
      <color indexed="8"/>
      <name val="ARIAL"/>
      <family val="2"/>
    </font>
    <font>
      <b/>
      <sz val="10"/>
      <color indexed="8"/>
      <name val="Times New Roman"/>
      <family val="1"/>
    </font>
    <font>
      <b/>
      <sz val="12"/>
      <color indexed="8"/>
      <name val="ARIAL"/>
      <family val="2"/>
    </font>
    <font>
      <sz val="12"/>
      <color indexed="12"/>
      <name val="Times New Roman"/>
      <family val="1"/>
    </font>
    <font>
      <b/>
      <sz val="12"/>
      <name val="Times New Roman"/>
      <family val="1"/>
    </font>
    <font>
      <sz val="12"/>
      <color indexed="12"/>
      <name val="ARIAL"/>
      <family val="2"/>
    </font>
    <font>
      <sz val="10"/>
      <color indexed="12"/>
      <name val="ARIAL"/>
      <family val="2"/>
    </font>
    <font>
      <b/>
      <sz val="8.5"/>
      <name val="Times New Roman"/>
      <family val="1"/>
    </font>
    <font>
      <b/>
      <sz val="10"/>
      <color indexed="8"/>
      <name val="Courier"/>
    </font>
    <font>
      <sz val="10"/>
      <color indexed="56"/>
      <name val="Courier"/>
    </font>
    <font>
      <sz val="8"/>
      <name val="Arial"/>
      <family val="2"/>
    </font>
    <font>
      <b/>
      <sz val="8"/>
      <name val="Arial"/>
      <family val="2"/>
    </font>
    <font>
      <b/>
      <sz val="11"/>
      <name val="Arial"/>
      <family val="2"/>
    </font>
    <font>
      <sz val="9"/>
      <color indexed="12"/>
      <name val="Times New Roman"/>
      <family val="1"/>
    </font>
    <font>
      <sz val="9"/>
      <name val="Courier"/>
    </font>
    <font>
      <b/>
      <sz val="10"/>
      <color indexed="10"/>
      <name val="Times New Roman"/>
      <family val="1"/>
    </font>
    <font>
      <sz val="10"/>
      <name val="Arial"/>
      <family val="2"/>
    </font>
    <font>
      <sz val="10"/>
      <color indexed="12"/>
      <name val="Courier"/>
    </font>
    <font>
      <b/>
      <sz val="10"/>
      <color indexed="12"/>
      <name val="Arial"/>
      <family val="2"/>
    </font>
    <font>
      <b/>
      <sz val="10"/>
      <color indexed="57"/>
      <name val="Times New Roman"/>
      <family val="1"/>
    </font>
    <font>
      <b/>
      <sz val="8"/>
      <color indexed="8"/>
      <name val="ARIAL"/>
      <family val="2"/>
    </font>
    <font>
      <sz val="9"/>
      <color indexed="12"/>
      <name val="Arial"/>
      <family val="2"/>
    </font>
    <font>
      <sz val="10"/>
      <color indexed="8"/>
      <name val="ARIAL"/>
      <family val="2"/>
    </font>
    <font>
      <sz val="9"/>
      <name val="Arial"/>
      <family val="2"/>
    </font>
    <font>
      <b/>
      <sz val="8.5"/>
      <name val="Arial"/>
      <family val="2"/>
    </font>
    <font>
      <b/>
      <sz val="10"/>
      <color indexed="48"/>
      <name val="Times New Roman"/>
      <family val="1"/>
    </font>
    <font>
      <sz val="8"/>
      <color indexed="12"/>
      <name val="Times New Roman"/>
      <family val="1"/>
    </font>
    <font>
      <sz val="10"/>
      <color indexed="56"/>
      <name val="Arial"/>
      <family val="2"/>
    </font>
    <font>
      <sz val="10"/>
      <name val="Arial"/>
      <family val="2"/>
    </font>
    <font>
      <sz val="10"/>
      <color indexed="48"/>
      <name val="ARIAL"/>
      <family val="2"/>
    </font>
    <font>
      <sz val="10"/>
      <name val="Arial"/>
      <family val="2"/>
    </font>
    <font>
      <b/>
      <sz val="9"/>
      <name val="Arial"/>
      <family val="2"/>
    </font>
    <font>
      <sz val="8"/>
      <color indexed="48"/>
      <name val="ARIAL"/>
      <family val="2"/>
    </font>
    <font>
      <b/>
      <sz val="10"/>
      <name val="Arial"/>
      <family val="2"/>
    </font>
    <font>
      <sz val="12"/>
      <name val="Arial"/>
      <family val="2"/>
    </font>
    <font>
      <b/>
      <sz val="14"/>
      <name val="Arial"/>
      <family val="2"/>
    </font>
    <font>
      <b/>
      <i/>
      <sz val="14"/>
      <name val="ARIAL"/>
      <family val="2"/>
    </font>
    <font>
      <sz val="9"/>
      <color indexed="48"/>
      <name val="Tahoma"/>
      <family val="2"/>
    </font>
    <font>
      <sz val="9"/>
      <name val="Tahoma"/>
      <family val="2"/>
    </font>
    <font>
      <b/>
      <sz val="9"/>
      <color indexed="12"/>
      <name val="Tahoma"/>
      <family val="2"/>
    </font>
    <font>
      <b/>
      <sz val="9"/>
      <name val="Tahoma"/>
      <family val="2"/>
    </font>
    <font>
      <b/>
      <sz val="9"/>
      <color indexed="48"/>
      <name val="Tahoma"/>
      <family val="2"/>
    </font>
    <font>
      <sz val="9"/>
      <color indexed="12"/>
      <name val="Tahoma"/>
      <family val="2"/>
    </font>
    <font>
      <sz val="10"/>
      <name val="Tahoma"/>
      <family val="2"/>
    </font>
    <font>
      <sz val="8"/>
      <name val="Tahoma"/>
      <family val="2"/>
    </font>
    <font>
      <b/>
      <sz val="8"/>
      <color indexed="48"/>
      <name val="Arial"/>
      <family val="2"/>
    </font>
    <font>
      <b/>
      <sz val="10"/>
      <color indexed="48"/>
      <name val="Arial"/>
      <family val="2"/>
    </font>
    <font>
      <b/>
      <sz val="10"/>
      <name val="Tahoma"/>
      <family val="2"/>
    </font>
    <font>
      <sz val="8"/>
      <name val="Arial"/>
      <family val="2"/>
    </font>
    <font>
      <sz val="10"/>
      <color indexed="12"/>
      <name val="Arial"/>
      <family val="2"/>
    </font>
    <font>
      <sz val="14"/>
      <name val="Arial"/>
      <family val="2"/>
    </font>
    <font>
      <sz val="14"/>
      <name val="Arial"/>
      <family val="2"/>
    </font>
    <font>
      <b/>
      <sz val="14"/>
      <name val="Arial"/>
      <family val="2"/>
    </font>
    <font>
      <sz val="10"/>
      <color indexed="14"/>
      <name val="ARIAL"/>
      <family val="2"/>
    </font>
    <font>
      <sz val="9"/>
      <color indexed="14"/>
      <name val="Arial"/>
      <family val="2"/>
    </font>
    <font>
      <sz val="10"/>
      <color indexed="10"/>
      <name val="ARIAL"/>
      <family val="2"/>
    </font>
    <font>
      <sz val="9.5"/>
      <color indexed="12"/>
      <name val="ARIAL"/>
      <family val="2"/>
    </font>
    <font>
      <sz val="9.5"/>
      <color indexed="14"/>
      <name val="ARIAL"/>
      <family val="2"/>
    </font>
    <font>
      <sz val="9.5"/>
      <name val="ARIAL"/>
      <family val="2"/>
    </font>
    <font>
      <sz val="8"/>
      <color indexed="12"/>
      <name val="Ariaò"/>
    </font>
    <font>
      <b/>
      <sz val="9"/>
      <color indexed="14"/>
      <name val="Arial"/>
      <family val="2"/>
    </font>
    <font>
      <b/>
      <sz val="10"/>
      <color indexed="53"/>
      <name val="Arial"/>
      <family val="2"/>
    </font>
    <font>
      <sz val="10"/>
      <color indexed="53"/>
      <name val="ARIAL"/>
      <family val="2"/>
    </font>
    <font>
      <b/>
      <sz val="10"/>
      <color theme="8"/>
      <name val="Times New Roman"/>
      <family val="1"/>
    </font>
    <font>
      <sz val="10"/>
      <color theme="1"/>
      <name val="Garamond"/>
      <family val="1"/>
    </font>
    <font>
      <sz val="8"/>
      <color theme="1"/>
      <name val="Garamond"/>
      <family val="1"/>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rgb="FF000000"/>
      </left>
      <right style="double">
        <color rgb="FF000000"/>
      </right>
      <top style="double">
        <color rgb="FF000000"/>
      </top>
      <bottom style="double">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1" fillId="0" borderId="0"/>
  </cellStyleXfs>
  <cellXfs count="778">
    <xf numFmtId="0" fontId="0" fillId="0" borderId="0" xfId="0"/>
    <xf numFmtId="3" fontId="5" fillId="0" borderId="1" xfId="0" applyNumberFormat="1" applyFont="1" applyBorder="1" applyAlignment="1">
      <alignment vertical="center"/>
    </xf>
    <xf numFmtId="0" fontId="0" fillId="0" borderId="0" xfId="0" applyAlignment="1">
      <alignment vertical="center"/>
    </xf>
    <xf numFmtId="49" fontId="6" fillId="0" borderId="2" xfId="0" applyNumberFormat="1" applyFont="1" applyFill="1" applyBorder="1" applyAlignment="1">
      <alignment vertical="center"/>
    </xf>
    <xf numFmtId="1" fontId="7" fillId="0" borderId="2" xfId="0" applyNumberFormat="1" applyFont="1" applyFill="1" applyBorder="1" applyAlignment="1" applyProtection="1">
      <alignment vertical="center"/>
    </xf>
    <xf numFmtId="0" fontId="8" fillId="0" borderId="2" xfId="0" applyFont="1" applyFill="1" applyBorder="1" applyAlignment="1" applyProtection="1">
      <alignment vertical="center" wrapText="1"/>
    </xf>
    <xf numFmtId="0" fontId="6" fillId="0" borderId="0" xfId="0" applyFont="1" applyFill="1" applyAlignment="1">
      <alignment vertical="center"/>
    </xf>
    <xf numFmtId="0" fontId="9" fillId="0" borderId="2" xfId="0" applyFont="1" applyFill="1" applyBorder="1" applyAlignment="1" applyProtection="1">
      <alignment vertical="center" wrapText="1"/>
    </xf>
    <xf numFmtId="49" fontId="6" fillId="0" borderId="2" xfId="0" applyNumberFormat="1" applyFont="1" applyBorder="1" applyAlignment="1">
      <alignment vertical="center"/>
    </xf>
    <xf numFmtId="1" fontId="7" fillId="0" borderId="2" xfId="0" applyNumberFormat="1" applyFont="1" applyBorder="1" applyAlignment="1" applyProtection="1">
      <alignment vertical="center"/>
    </xf>
    <xf numFmtId="0" fontId="8" fillId="0" borderId="2" xfId="0" applyFont="1" applyBorder="1" applyAlignment="1" applyProtection="1">
      <alignment vertical="center" wrapText="1"/>
    </xf>
    <xf numFmtId="0" fontId="6" fillId="0" borderId="0" xfId="0" applyFont="1" applyAlignment="1">
      <alignment vertical="center"/>
    </xf>
    <xf numFmtId="0" fontId="8" fillId="0" borderId="3" xfId="0" applyFont="1" applyBorder="1" applyAlignment="1" applyProtection="1">
      <alignment vertical="center" wrapText="1"/>
    </xf>
    <xf numFmtId="0" fontId="9" fillId="0" borderId="2" xfId="0" applyFont="1" applyBorder="1" applyAlignment="1" applyProtection="1">
      <alignment vertical="center" wrapText="1"/>
    </xf>
    <xf numFmtId="0" fontId="12" fillId="0" borderId="4" xfId="0" applyFont="1" applyBorder="1" applyAlignment="1" applyProtection="1">
      <alignment vertical="center" wrapText="1"/>
    </xf>
    <xf numFmtId="0" fontId="10" fillId="0" borderId="0" xfId="0" applyFont="1" applyAlignment="1">
      <alignment vertical="center"/>
    </xf>
    <xf numFmtId="0" fontId="2" fillId="0" borderId="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1" fontId="7" fillId="0" borderId="4" xfId="0" applyNumberFormat="1" applyFont="1" applyFill="1" applyBorder="1" applyAlignment="1" applyProtection="1">
      <alignment vertical="center"/>
    </xf>
    <xf numFmtId="0" fontId="8" fillId="0" borderId="4" xfId="0" applyFont="1" applyFill="1" applyBorder="1" applyAlignment="1" applyProtection="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0" fontId="17" fillId="0" borderId="2" xfId="0" applyFont="1" applyBorder="1" applyAlignment="1" applyProtection="1">
      <alignment horizontal="left" vertical="center" wrapText="1"/>
    </xf>
    <xf numFmtId="1" fontId="18" fillId="0" borderId="2" xfId="0" applyNumberFormat="1" applyFont="1" applyBorder="1" applyAlignment="1" applyProtection="1">
      <alignment horizontal="left" vertical="center" wrapText="1"/>
    </xf>
    <xf numFmtId="0" fontId="12" fillId="0" borderId="2" xfId="0" applyFont="1" applyBorder="1" applyAlignment="1" applyProtection="1">
      <alignment vertical="center" wrapText="1"/>
    </xf>
    <xf numFmtId="0" fontId="12" fillId="0" borderId="3" xfId="0" applyFont="1" applyBorder="1" applyAlignment="1" applyProtection="1">
      <alignment vertical="center" wrapText="1"/>
    </xf>
    <xf numFmtId="0" fontId="20" fillId="0" borderId="0" xfId="0" applyFont="1" applyAlignment="1">
      <alignment vertical="center"/>
    </xf>
    <xf numFmtId="0" fontId="8" fillId="0" borderId="4" xfId="0" applyFont="1" applyBorder="1" applyAlignment="1" applyProtection="1">
      <alignment vertical="center" wrapText="1"/>
    </xf>
    <xf numFmtId="1" fontId="21" fillId="0" borderId="2" xfId="0" applyNumberFormat="1" applyFont="1" applyBorder="1" applyAlignment="1">
      <alignment vertical="center"/>
    </xf>
    <xf numFmtId="0" fontId="9" fillId="0" borderId="3" xfId="0" applyFont="1" applyBorder="1" applyAlignment="1" applyProtection="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22" fillId="0" borderId="0" xfId="0" applyFont="1" applyAlignment="1">
      <alignment vertical="center"/>
    </xf>
    <xf numFmtId="1" fontId="25" fillId="0" borderId="2" xfId="0" applyNumberFormat="1" applyFont="1" applyBorder="1" applyAlignment="1" applyProtection="1">
      <alignment vertical="center"/>
    </xf>
    <xf numFmtId="0" fontId="18" fillId="0" borderId="2" xfId="0" applyFont="1" applyBorder="1" applyAlignment="1" applyProtection="1">
      <alignment vertical="center" wrapText="1"/>
    </xf>
    <xf numFmtId="0" fontId="0" fillId="0" borderId="0" xfId="0" applyBorder="1"/>
    <xf numFmtId="0" fontId="8" fillId="0" borderId="0" xfId="0" applyFont="1" applyBorder="1" applyAlignment="1" applyProtection="1">
      <alignment vertical="center" wrapText="1"/>
    </xf>
    <xf numFmtId="0" fontId="0" fillId="0" borderId="0" xfId="0" applyAlignment="1">
      <alignment horizontal="justify" vertical="center"/>
    </xf>
    <xf numFmtId="1" fontId="7" fillId="0" borderId="3" xfId="0" applyNumberFormat="1" applyFont="1" applyBorder="1" applyAlignment="1" applyProtection="1">
      <alignment vertical="center"/>
    </xf>
    <xf numFmtId="49" fontId="11" fillId="0" borderId="0" xfId="0" applyNumberFormat="1" applyFont="1" applyBorder="1" applyAlignment="1">
      <alignment vertical="center"/>
    </xf>
    <xf numFmtId="1" fontId="26" fillId="0" borderId="0" xfId="0" applyNumberFormat="1" applyFont="1" applyBorder="1" applyAlignment="1" applyProtection="1">
      <alignment vertical="center"/>
    </xf>
    <xf numFmtId="0" fontId="23" fillId="0" borderId="2" xfId="0" applyFont="1" applyBorder="1" applyAlignment="1" applyProtection="1">
      <alignment vertical="center" wrapText="1"/>
    </xf>
    <xf numFmtId="0" fontId="0" fillId="0" borderId="0" xfId="0" applyAlignment="1">
      <alignment horizontal="justify" vertical="center" wrapText="1"/>
    </xf>
    <xf numFmtId="0" fontId="0" fillId="0" borderId="0" xfId="0" applyBorder="1" applyAlignment="1">
      <alignment vertical="center"/>
    </xf>
    <xf numFmtId="0" fontId="11" fillId="0" borderId="0" xfId="0" applyFont="1" applyBorder="1" applyAlignment="1">
      <alignment vertical="center"/>
    </xf>
    <xf numFmtId="0" fontId="8" fillId="0" borderId="7" xfId="0" applyFont="1" applyBorder="1" applyAlignment="1" applyProtection="1">
      <alignment vertical="center" wrapText="1"/>
    </xf>
    <xf numFmtId="3" fontId="3" fillId="0" borderId="8" xfId="0" applyNumberFormat="1" applyFont="1" applyBorder="1" applyAlignment="1" applyProtection="1">
      <alignment vertical="center"/>
      <protection locked="0"/>
    </xf>
    <xf numFmtId="3" fontId="3" fillId="0" borderId="9" xfId="0" applyNumberFormat="1" applyFont="1" applyBorder="1" applyAlignment="1" applyProtection="1">
      <alignment vertical="center"/>
      <protection locked="0"/>
    </xf>
    <xf numFmtId="0" fontId="9" fillId="0" borderId="0" xfId="0" applyFont="1" applyBorder="1" applyAlignment="1" applyProtection="1">
      <alignment vertical="center" wrapText="1"/>
    </xf>
    <xf numFmtId="0" fontId="2" fillId="0" borderId="2" xfId="0" applyFont="1" applyBorder="1" applyAlignment="1" applyProtection="1">
      <alignment vertical="center" wrapText="1"/>
    </xf>
    <xf numFmtId="0" fontId="29" fillId="0" borderId="0" xfId="0" applyFont="1" applyAlignment="1">
      <alignment vertical="center"/>
    </xf>
    <xf numFmtId="0" fontId="9" fillId="0" borderId="10" xfId="0" applyFont="1" applyBorder="1" applyAlignment="1" applyProtection="1">
      <alignment vertical="center" wrapText="1"/>
    </xf>
    <xf numFmtId="1" fontId="7" fillId="0" borderId="2" xfId="3" applyNumberFormat="1" applyFont="1" applyBorder="1" applyAlignment="1" applyProtection="1">
      <alignment vertical="center"/>
    </xf>
    <xf numFmtId="0" fontId="6" fillId="0" borderId="2" xfId="0" applyNumberFormat="1" applyFont="1" applyBorder="1" applyAlignment="1">
      <alignment vertical="center"/>
    </xf>
    <xf numFmtId="0" fontId="32"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12" fillId="0" borderId="11" xfId="0" applyFont="1" applyBorder="1" applyAlignment="1" applyProtection="1">
      <alignment vertical="center" wrapText="1"/>
    </xf>
    <xf numFmtId="1" fontId="7" fillId="0" borderId="4" xfId="0" applyNumberFormat="1" applyFont="1" applyBorder="1" applyAlignment="1" applyProtection="1">
      <alignment vertical="center"/>
    </xf>
    <xf numFmtId="1" fontId="33" fillId="0" borderId="2" xfId="0" applyNumberFormat="1" applyFont="1" applyBorder="1" applyAlignment="1" applyProtection="1">
      <alignment vertical="center"/>
    </xf>
    <xf numFmtId="1" fontId="33" fillId="0" borderId="3" xfId="0" applyNumberFormat="1" applyFont="1" applyBorder="1" applyAlignment="1" applyProtection="1">
      <alignment vertical="center"/>
    </xf>
    <xf numFmtId="1" fontId="33" fillId="0" borderId="12" xfId="0" applyNumberFormat="1" applyFont="1" applyBorder="1" applyAlignment="1" applyProtection="1">
      <alignment vertical="center"/>
    </xf>
    <xf numFmtId="0" fontId="28" fillId="0" borderId="0" xfId="0" applyFont="1"/>
    <xf numFmtId="1" fontId="34" fillId="0" borderId="2" xfId="0" applyNumberFormat="1" applyFont="1" applyBorder="1" applyAlignment="1">
      <alignment vertical="center"/>
    </xf>
    <xf numFmtId="1" fontId="28" fillId="0" borderId="3" xfId="0" applyNumberFormat="1" applyFont="1" applyBorder="1" applyAlignment="1">
      <alignment vertical="center"/>
    </xf>
    <xf numFmtId="0" fontId="0" fillId="0" borderId="5" xfId="0" applyBorder="1" applyAlignment="1">
      <alignment horizontal="justify" vertical="center" wrapText="1"/>
    </xf>
    <xf numFmtId="0" fontId="9" fillId="0" borderId="11" xfId="0" applyFont="1" applyBorder="1" applyAlignment="1" applyProtection="1">
      <alignment vertical="center" wrapText="1"/>
    </xf>
    <xf numFmtId="0" fontId="28" fillId="0" borderId="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9" fillId="0" borderId="0" xfId="0" applyFont="1" applyBorder="1" applyAlignment="1">
      <alignment vertical="center"/>
    </xf>
    <xf numFmtId="0" fontId="28" fillId="0" borderId="0" xfId="0" applyFont="1" applyBorder="1" applyAlignment="1">
      <alignment horizontal="justify" vertical="center" wrapText="1"/>
    </xf>
    <xf numFmtId="0" fontId="28" fillId="0" borderId="0" xfId="0" applyFont="1" applyAlignment="1">
      <alignment horizontal="justify" vertical="center" wrapText="1"/>
    </xf>
    <xf numFmtId="0" fontId="9" fillId="0" borderId="0" xfId="0" applyFont="1" applyAlignment="1">
      <alignment vertical="center"/>
    </xf>
    <xf numFmtId="0" fontId="28" fillId="0" borderId="0" xfId="0" applyFont="1" applyAlignment="1">
      <alignment vertical="center"/>
    </xf>
    <xf numFmtId="0" fontId="0" fillId="0" borderId="13" xfId="0" applyBorder="1"/>
    <xf numFmtId="3" fontId="2" fillId="0" borderId="0" xfId="0" applyNumberFormat="1" applyFont="1" applyBorder="1" applyAlignment="1" applyProtection="1">
      <alignment horizontal="center" vertical="center" wrapText="1"/>
    </xf>
    <xf numFmtId="0" fontId="18" fillId="0" borderId="0" xfId="0" applyFont="1" applyBorder="1" applyAlignment="1">
      <alignment horizontal="justify" vertical="center"/>
    </xf>
    <xf numFmtId="0" fontId="18" fillId="0" borderId="13" xfId="0" applyFont="1" applyBorder="1" applyAlignment="1">
      <alignment horizontal="justify" vertical="center"/>
    </xf>
    <xf numFmtId="0" fontId="0" fillId="0" borderId="0" xfId="0" applyAlignment="1">
      <alignment horizontal="justify"/>
    </xf>
    <xf numFmtId="3" fontId="5" fillId="0" borderId="0" xfId="0" applyNumberFormat="1" applyFont="1" applyBorder="1" applyAlignment="1">
      <alignment vertical="center"/>
    </xf>
    <xf numFmtId="3" fontId="3" fillId="0" borderId="0" xfId="0" applyNumberFormat="1" applyFont="1" applyBorder="1" applyAlignment="1" applyProtection="1">
      <alignment vertical="center"/>
      <protection locked="0"/>
    </xf>
    <xf numFmtId="1" fontId="6" fillId="0" borderId="0" xfId="0" applyNumberFormat="1" applyFont="1" applyBorder="1" applyAlignment="1">
      <alignment horizontal="center" vertical="center"/>
    </xf>
    <xf numFmtId="0" fontId="28" fillId="0" borderId="0" xfId="0" applyFont="1" applyAlignment="1">
      <alignment horizontal="justify" wrapText="1"/>
    </xf>
    <xf numFmtId="0" fontId="2" fillId="0" borderId="0" xfId="0" applyFont="1" applyBorder="1" applyAlignment="1" applyProtection="1">
      <alignment vertical="center" wrapText="1"/>
    </xf>
    <xf numFmtId="0" fontId="0" fillId="0" borderId="5" xfId="0" applyBorder="1"/>
    <xf numFmtId="0" fontId="0" fillId="0" borderId="6" xfId="0" applyBorder="1"/>
    <xf numFmtId="0" fontId="0" fillId="0" borderId="5" xfId="0" applyBorder="1" applyAlignment="1">
      <alignment horizontal="justify"/>
    </xf>
    <xf numFmtId="0" fontId="0" fillId="0" borderId="6" xfId="0" applyBorder="1" applyAlignment="1">
      <alignment horizontal="justify"/>
    </xf>
    <xf numFmtId="49" fontId="6" fillId="0" borderId="9" xfId="0" applyNumberFormat="1" applyFont="1" applyBorder="1" applyAlignment="1">
      <alignment vertical="center"/>
    </xf>
    <xf numFmtId="0" fontId="10" fillId="0" borderId="0" xfId="0" applyFont="1" applyBorder="1" applyAlignment="1">
      <alignment vertical="center"/>
    </xf>
    <xf numFmtId="0" fontId="10" fillId="0" borderId="13" xfId="0" applyFont="1" applyBorder="1" applyAlignment="1">
      <alignment vertical="center"/>
    </xf>
    <xf numFmtId="0" fontId="10" fillId="0" borderId="5" xfId="0" applyFont="1" applyBorder="1" applyAlignment="1">
      <alignment vertical="center"/>
    </xf>
    <xf numFmtId="0" fontId="28" fillId="0" borderId="5" xfId="0" applyFont="1" applyBorder="1" applyAlignment="1">
      <alignment horizontal="justify" vertical="center" wrapText="1"/>
    </xf>
    <xf numFmtId="49" fontId="6" fillId="0" borderId="4" xfId="0" applyNumberFormat="1" applyFont="1" applyFill="1" applyBorder="1" applyAlignment="1">
      <alignment vertical="center"/>
    </xf>
    <xf numFmtId="0" fontId="18" fillId="0" borderId="2" xfId="0" applyFont="1" applyBorder="1" applyAlignment="1">
      <alignment vertical="center"/>
    </xf>
    <xf numFmtId="49" fontId="11" fillId="0" borderId="9" xfId="0" applyNumberFormat="1" applyFont="1" applyBorder="1" applyAlignment="1">
      <alignment vertical="center"/>
    </xf>
    <xf numFmtId="1" fontId="26" fillId="0" borderId="5" xfId="0" applyNumberFormat="1" applyFont="1" applyBorder="1" applyAlignment="1" applyProtection="1">
      <alignment vertical="center"/>
    </xf>
    <xf numFmtId="3" fontId="30" fillId="0" borderId="0" xfId="0" applyNumberFormat="1" applyFont="1" applyBorder="1" applyAlignment="1" applyProtection="1">
      <alignment horizontal="right" vertical="center" wrapText="1"/>
    </xf>
    <xf numFmtId="0" fontId="30" fillId="0" borderId="0" xfId="0" applyFont="1" applyBorder="1" applyAlignment="1" applyProtection="1">
      <alignment horizontal="right" vertical="center" wrapText="1"/>
    </xf>
    <xf numFmtId="1" fontId="34" fillId="0" borderId="7" xfId="0" applyNumberFormat="1" applyFont="1" applyBorder="1" applyAlignment="1">
      <alignment vertical="center"/>
    </xf>
    <xf numFmtId="0" fontId="8" fillId="0" borderId="10" xfId="0" applyFont="1" applyBorder="1" applyAlignment="1" applyProtection="1">
      <alignment vertical="center" wrapText="1"/>
    </xf>
    <xf numFmtId="0" fontId="18" fillId="0" borderId="7" xfId="0" applyFont="1" applyFill="1" applyBorder="1" applyAlignment="1">
      <alignment horizontal="justify" vertical="center" wrapText="1"/>
    </xf>
    <xf numFmtId="0" fontId="18" fillId="0" borderId="14" xfId="0" applyFont="1" applyBorder="1" applyAlignment="1">
      <alignment horizontal="justify" vertical="center" wrapText="1"/>
    </xf>
    <xf numFmtId="0" fontId="6" fillId="0" borderId="15" xfId="0" applyFont="1" applyBorder="1" applyAlignment="1">
      <alignment vertical="center"/>
    </xf>
    <xf numFmtId="0" fontId="8" fillId="0" borderId="16" xfId="0" applyFont="1" applyFill="1" applyBorder="1" applyAlignment="1" applyProtection="1">
      <alignment vertical="center" wrapText="1"/>
    </xf>
    <xf numFmtId="0" fontId="9" fillId="0" borderId="17" xfId="0" applyFont="1" applyBorder="1" applyAlignment="1" applyProtection="1">
      <alignment vertical="center" wrapText="1"/>
    </xf>
    <xf numFmtId="1" fontId="18" fillId="0" borderId="2" xfId="0" applyNumberFormat="1" applyFont="1" applyBorder="1" applyAlignment="1" applyProtection="1">
      <alignment vertical="center"/>
    </xf>
    <xf numFmtId="0" fontId="0" fillId="0" borderId="6" xfId="0" applyBorder="1" applyAlignment="1">
      <alignment horizontal="justify" vertical="center" wrapText="1"/>
    </xf>
    <xf numFmtId="0" fontId="18" fillId="0" borderId="18" xfId="0" applyFont="1" applyBorder="1" applyAlignment="1">
      <alignment horizontal="justify" vertical="center" wrapText="1"/>
    </xf>
    <xf numFmtId="0" fontId="18" fillId="0" borderId="15" xfId="0" applyFont="1" applyBorder="1" applyAlignment="1">
      <alignment horizontal="justify" vertical="center" wrapText="1"/>
    </xf>
    <xf numFmtId="0" fontId="2" fillId="0" borderId="10" xfId="0" applyFont="1" applyBorder="1" applyAlignment="1">
      <alignment horizontal="center" vertical="center" wrapText="1"/>
    </xf>
    <xf numFmtId="0" fontId="0" fillId="0" borderId="9" xfId="0" applyBorder="1" applyAlignment="1"/>
    <xf numFmtId="0" fontId="0" fillId="0" borderId="5" xfId="0" applyBorder="1" applyAlignment="1"/>
    <xf numFmtId="0" fontId="0" fillId="0" borderId="9" xfId="0" applyBorder="1" applyAlignment="1">
      <alignment horizontal="justify" vertical="center" wrapText="1"/>
    </xf>
    <xf numFmtId="0" fontId="0" fillId="0" borderId="10" xfId="0" applyBorder="1" applyAlignment="1">
      <alignment horizontal="justify" vertical="center" wrapText="1"/>
    </xf>
    <xf numFmtId="0" fontId="0" fillId="0" borderId="12" xfId="0" applyBorder="1" applyAlignment="1">
      <alignment horizontal="justify" vertical="center" wrapText="1"/>
    </xf>
    <xf numFmtId="0" fontId="0" fillId="0" borderId="10" xfId="0" applyBorder="1" applyAlignment="1">
      <alignment horizontal="justify"/>
    </xf>
    <xf numFmtId="0" fontId="0" fillId="0" borderId="12" xfId="0" applyBorder="1" applyAlignment="1">
      <alignment horizontal="justify"/>
    </xf>
    <xf numFmtId="0" fontId="22" fillId="0" borderId="2" xfId="0" applyFont="1" applyBorder="1" applyAlignment="1">
      <alignment horizontal="justify" vertical="center" wrapText="1"/>
    </xf>
    <xf numFmtId="0" fontId="0" fillId="0" borderId="5" xfId="0" applyBorder="1" applyAlignment="1">
      <alignment vertical="center"/>
    </xf>
    <xf numFmtId="0" fontId="0" fillId="0" borderId="6" xfId="0" applyBorder="1" applyAlignment="1">
      <alignment vertical="center"/>
    </xf>
    <xf numFmtId="3" fontId="5" fillId="0" borderId="19" xfId="0" applyNumberFormat="1" applyFont="1" applyBorder="1" applyAlignment="1">
      <alignment vertical="center"/>
    </xf>
    <xf numFmtId="0" fontId="2" fillId="0" borderId="10" xfId="0" applyFont="1" applyBorder="1" applyAlignment="1" applyProtection="1">
      <alignment horizontal="left" vertical="center" wrapText="1"/>
    </xf>
    <xf numFmtId="1" fontId="33" fillId="0" borderId="10" xfId="0" applyNumberFormat="1" applyFont="1" applyBorder="1" applyAlignment="1" applyProtection="1">
      <alignment vertical="center"/>
    </xf>
    <xf numFmtId="1" fontId="18" fillId="0" borderId="2" xfId="0" applyNumberFormat="1" applyFont="1" applyFill="1" applyBorder="1" applyAlignment="1">
      <alignment vertical="center"/>
    </xf>
    <xf numFmtId="1" fontId="18" fillId="0" borderId="2" xfId="0" applyNumberFormat="1" applyFont="1" applyFill="1" applyBorder="1" applyAlignment="1" applyProtection="1">
      <alignment vertical="center"/>
    </xf>
    <xf numFmtId="0" fontId="18" fillId="0" borderId="2" xfId="0" applyFont="1" applyFill="1" applyBorder="1" applyAlignment="1" applyProtection="1">
      <alignment vertical="center" wrapText="1"/>
    </xf>
    <xf numFmtId="1" fontId="18" fillId="0" borderId="2" xfId="0" applyNumberFormat="1" applyFont="1" applyBorder="1" applyAlignment="1">
      <alignment vertical="center"/>
    </xf>
    <xf numFmtId="0" fontId="18" fillId="0" borderId="4" xfId="0" applyFont="1" applyBorder="1" applyAlignment="1" applyProtection="1">
      <alignment vertical="center" wrapText="1"/>
    </xf>
    <xf numFmtId="49" fontId="18" fillId="0" borderId="2" xfId="0" applyNumberFormat="1" applyFont="1" applyBorder="1" applyAlignment="1">
      <alignment vertical="center"/>
    </xf>
    <xf numFmtId="1" fontId="6" fillId="0" borderId="3" xfId="0" applyNumberFormat="1" applyFont="1" applyBorder="1" applyAlignment="1">
      <alignment vertical="center"/>
    </xf>
    <xf numFmtId="1" fontId="7" fillId="0" borderId="20" xfId="0" applyNumberFormat="1" applyFont="1" applyBorder="1" applyAlignment="1" applyProtection="1">
      <alignment vertical="center"/>
    </xf>
    <xf numFmtId="49" fontId="6" fillId="0" borderId="3" xfId="0" applyNumberFormat="1" applyFont="1" applyBorder="1" applyAlignment="1">
      <alignment vertical="center"/>
    </xf>
    <xf numFmtId="0" fontId="42" fillId="0" borderId="10" xfId="0" applyFont="1" applyBorder="1"/>
    <xf numFmtId="0" fontId="42" fillId="0" borderId="12" xfId="0" applyFont="1" applyBorder="1"/>
    <xf numFmtId="0" fontId="42" fillId="0" borderId="0" xfId="0" applyFont="1" applyBorder="1"/>
    <xf numFmtId="0" fontId="42" fillId="0" borderId="13" xfId="0" applyFont="1" applyBorder="1"/>
    <xf numFmtId="0" fontId="42" fillId="0" borderId="5" xfId="0" applyFont="1" applyBorder="1"/>
    <xf numFmtId="0" fontId="42" fillId="0" borderId="6" xfId="0" applyFont="1" applyBorder="1"/>
    <xf numFmtId="0" fontId="12" fillId="0" borderId="0" xfId="0" applyFont="1" applyBorder="1" applyAlignment="1" applyProtection="1">
      <alignment vertical="center" wrapText="1"/>
    </xf>
    <xf numFmtId="0" fontId="40" fillId="0" borderId="5" xfId="0" applyFont="1" applyBorder="1"/>
    <xf numFmtId="0" fontId="40" fillId="0" borderId="6" xfId="0" applyFont="1" applyBorder="1"/>
    <xf numFmtId="0" fontId="40" fillId="0" borderId="11" xfId="0" applyFont="1" applyBorder="1"/>
    <xf numFmtId="0" fontId="40" fillId="0" borderId="20" xfId="0" applyFont="1" applyBorder="1"/>
    <xf numFmtId="49" fontId="6" fillId="0" borderId="2" xfId="0" applyNumberFormat="1" applyFont="1" applyBorder="1" applyAlignment="1">
      <alignment horizontal="center" vertical="center"/>
    </xf>
    <xf numFmtId="49" fontId="38" fillId="0" borderId="2"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4" xfId="0" applyFont="1" applyBorder="1" applyAlignment="1" applyProtection="1">
      <alignment vertical="center" wrapText="1"/>
    </xf>
    <xf numFmtId="0" fontId="28" fillId="0" borderId="9" xfId="0" applyFont="1" applyBorder="1"/>
    <xf numFmtId="0" fontId="2" fillId="0" borderId="12" xfId="0" applyFont="1" applyBorder="1" applyAlignment="1" applyProtection="1">
      <alignment horizontal="center" vertical="center" wrapText="1"/>
    </xf>
    <xf numFmtId="0" fontId="6" fillId="0" borderId="7" xfId="0" applyNumberFormat="1" applyFont="1" applyBorder="1" applyAlignment="1">
      <alignment horizontal="center" vertical="center"/>
    </xf>
    <xf numFmtId="0"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2" xfId="0" applyNumberFormat="1" applyFont="1" applyBorder="1" applyAlignment="1">
      <alignment horizontal="center" vertical="center"/>
    </xf>
    <xf numFmtId="3" fontId="14" fillId="0" borderId="7" xfId="0" applyNumberFormat="1" applyFont="1" applyBorder="1" applyAlignment="1" applyProtection="1">
      <alignment horizontal="right" vertical="center" wrapText="1"/>
    </xf>
    <xf numFmtId="1" fontId="33" fillId="0" borderId="3" xfId="0" quotePrefix="1" applyNumberFormat="1" applyFont="1" applyBorder="1" applyAlignment="1" applyProtection="1">
      <alignment vertical="center"/>
    </xf>
    <xf numFmtId="0" fontId="9" fillId="0" borderId="10" xfId="0" applyFont="1" applyBorder="1" applyAlignment="1">
      <alignment horizontal="center" vertical="center" wrapText="1"/>
    </xf>
    <xf numFmtId="0" fontId="28" fillId="0" borderId="6" xfId="0" applyFont="1" applyBorder="1" applyAlignment="1">
      <alignment horizontal="justify" vertical="center" wrapText="1"/>
    </xf>
    <xf numFmtId="0" fontId="43" fillId="0" borderId="12" xfId="0" applyFont="1" applyBorder="1" applyAlignment="1">
      <alignment horizontal="justify" vertical="center" wrapText="1"/>
    </xf>
    <xf numFmtId="1" fontId="28" fillId="0" borderId="7" xfId="0" applyNumberFormat="1" applyFont="1" applyBorder="1" applyAlignment="1">
      <alignment horizontal="left" vertical="center"/>
    </xf>
    <xf numFmtId="0" fontId="35" fillId="0" borderId="0" xfId="0" applyFont="1" applyBorder="1" applyAlignment="1">
      <alignment horizontal="justify"/>
    </xf>
    <xf numFmtId="0" fontId="35" fillId="0" borderId="10" xfId="0" applyFont="1" applyBorder="1" applyAlignment="1">
      <alignment horizontal="justify" wrapText="1"/>
    </xf>
    <xf numFmtId="0" fontId="35" fillId="0" borderId="13" xfId="0" applyFont="1" applyBorder="1" applyAlignment="1">
      <alignment horizontal="justify"/>
    </xf>
    <xf numFmtId="0" fontId="35" fillId="0" borderId="12" xfId="0" applyFont="1" applyBorder="1" applyAlignment="1">
      <alignment horizontal="justify" wrapText="1"/>
    </xf>
    <xf numFmtId="0" fontId="44" fillId="0" borderId="2" xfId="0" applyFont="1" applyBorder="1" applyAlignment="1" applyProtection="1">
      <alignment vertical="center" wrapText="1"/>
    </xf>
    <xf numFmtId="0" fontId="0" fillId="0" borderId="9" xfId="0" applyBorder="1"/>
    <xf numFmtId="0" fontId="9" fillId="0" borderId="5" xfId="0" applyFont="1" applyBorder="1"/>
    <xf numFmtId="0" fontId="18" fillId="0" borderId="4" xfId="0" applyFont="1" applyBorder="1" applyAlignment="1">
      <alignment horizontal="justify" vertical="center" wrapText="1"/>
    </xf>
    <xf numFmtId="0" fontId="28" fillId="0" borderId="5" xfId="0" applyFont="1" applyBorder="1"/>
    <xf numFmtId="0" fontId="9" fillId="0" borderId="2" xfId="0" applyFont="1" applyBorder="1" applyAlignment="1">
      <alignment horizontal="center" vertical="center" wrapText="1"/>
    </xf>
    <xf numFmtId="0" fontId="18" fillId="0" borderId="12" xfId="0" applyFont="1" applyFill="1" applyBorder="1" applyAlignment="1">
      <alignment horizontal="justify" vertical="center" wrapText="1"/>
    </xf>
    <xf numFmtId="0" fontId="0" fillId="0" borderId="13" xfId="0" applyBorder="1" applyAlignment="1">
      <alignment horizontal="justify" vertical="center"/>
    </xf>
    <xf numFmtId="0" fontId="18" fillId="0" borderId="2" xfId="0" applyFont="1" applyBorder="1" applyAlignment="1">
      <alignment horizontal="justify" vertical="center" wrapText="1"/>
    </xf>
    <xf numFmtId="0" fontId="0" fillId="0" borderId="6" xfId="0" applyBorder="1" applyAlignment="1">
      <alignment horizontal="justify" vertical="center"/>
    </xf>
    <xf numFmtId="1" fontId="6" fillId="0" borderId="4" xfId="0" applyNumberFormat="1" applyFont="1" applyBorder="1" applyAlignment="1">
      <alignment vertical="center"/>
    </xf>
    <xf numFmtId="0" fontId="6" fillId="0" borderId="2" xfId="0" applyFont="1" applyBorder="1" applyAlignment="1">
      <alignment horizontal="justify" vertical="center" wrapText="1"/>
    </xf>
    <xf numFmtId="49" fontId="18" fillId="0" borderId="16" xfId="0" applyNumberFormat="1" applyFont="1" applyBorder="1" applyAlignment="1">
      <alignment vertical="center"/>
    </xf>
    <xf numFmtId="0" fontId="28" fillId="0" borderId="12" xfId="0" applyFont="1" applyBorder="1" applyAlignment="1">
      <alignment horizontal="justify" vertical="center" wrapText="1"/>
    </xf>
    <xf numFmtId="0" fontId="0" fillId="0" borderId="13" xfId="0" applyBorder="1" applyAlignment="1">
      <alignment vertical="center"/>
    </xf>
    <xf numFmtId="0" fontId="11" fillId="0" borderId="6" xfId="0" applyFont="1" applyBorder="1" applyAlignment="1">
      <alignment vertical="center"/>
    </xf>
    <xf numFmtId="0" fontId="0" fillId="0" borderId="12" xfId="0" applyBorder="1" applyAlignment="1">
      <alignment vertical="center"/>
    </xf>
    <xf numFmtId="0" fontId="28" fillId="0" borderId="13" xfId="0" applyFont="1" applyBorder="1" applyAlignment="1">
      <alignment vertical="center"/>
    </xf>
    <xf numFmtId="41" fontId="28" fillId="0" borderId="8" xfId="0" applyNumberFormat="1" applyFont="1" applyBorder="1" applyAlignment="1">
      <alignment horizontal="justify" vertical="center" wrapText="1"/>
    </xf>
    <xf numFmtId="0" fontId="0" fillId="0" borderId="11" xfId="0" applyBorder="1" applyAlignment="1">
      <alignment vertical="center"/>
    </xf>
    <xf numFmtId="0" fontId="0" fillId="0" borderId="20" xfId="0" applyBorder="1" applyAlignment="1">
      <alignment vertical="center"/>
    </xf>
    <xf numFmtId="0" fontId="9" fillId="0" borderId="10" xfId="0" applyFont="1" applyBorder="1" applyAlignment="1">
      <alignment vertical="center"/>
    </xf>
    <xf numFmtId="0" fontId="28" fillId="0" borderId="19" xfId="0" applyFont="1" applyBorder="1" applyAlignment="1">
      <alignment horizontal="justify" vertical="center"/>
    </xf>
    <xf numFmtId="0" fontId="28" fillId="0" borderId="0" xfId="0" applyFont="1" applyBorder="1" applyAlignment="1">
      <alignment horizontal="justify" vertical="center"/>
    </xf>
    <xf numFmtId="0" fontId="28" fillId="0" borderId="13" xfId="0" applyFont="1" applyBorder="1" applyAlignment="1">
      <alignment horizontal="justify" vertical="center"/>
    </xf>
    <xf numFmtId="0" fontId="28" fillId="0" borderId="9" xfId="0" applyFont="1" applyBorder="1" applyAlignment="1">
      <alignment horizontal="justify" vertical="center"/>
    </xf>
    <xf numFmtId="0" fontId="28" fillId="0" borderId="5" xfId="0" applyFont="1" applyBorder="1" applyAlignment="1">
      <alignment horizontal="justify" vertical="center"/>
    </xf>
    <xf numFmtId="0" fontId="28" fillId="0" borderId="6" xfId="0" applyFont="1" applyBorder="1" applyAlignment="1">
      <alignment horizontal="justify" vertical="center"/>
    </xf>
    <xf numFmtId="0" fontId="0" fillId="0" borderId="0" xfId="0" applyAlignment="1">
      <alignment vertical="center" wrapText="1"/>
    </xf>
    <xf numFmtId="0" fontId="47" fillId="0" borderId="0" xfId="0" applyFont="1" applyAlignment="1">
      <alignment horizontal="center"/>
    </xf>
    <xf numFmtId="4" fontId="3" fillId="0" borderId="9" xfId="0" applyNumberFormat="1" applyFont="1" applyBorder="1" applyAlignment="1" applyProtection="1">
      <alignment vertical="center"/>
      <protection locked="0"/>
    </xf>
    <xf numFmtId="4" fontId="5" fillId="0" borderId="2" xfId="0" applyNumberFormat="1" applyFont="1" applyBorder="1" applyAlignment="1">
      <alignment vertical="center"/>
    </xf>
    <xf numFmtId="4" fontId="3" fillId="0" borderId="19" xfId="0" applyNumberFormat="1" applyFont="1" applyBorder="1" applyAlignment="1" applyProtection="1">
      <alignment vertical="center"/>
      <protection locked="0"/>
    </xf>
    <xf numFmtId="4" fontId="3" fillId="0" borderId="2" xfId="0" applyNumberFormat="1" applyFont="1" applyBorder="1" applyAlignment="1" applyProtection="1">
      <alignment vertical="center"/>
      <protection locked="0"/>
    </xf>
    <xf numFmtId="165" fontId="3" fillId="0" borderId="1" xfId="3" applyNumberFormat="1" applyFont="1" applyFill="1" applyBorder="1" applyAlignment="1" applyProtection="1">
      <alignment vertical="center"/>
      <protection locked="0"/>
    </xf>
    <xf numFmtId="4" fontId="3" fillId="0" borderId="3" xfId="0" applyNumberFormat="1" applyFont="1" applyBorder="1" applyAlignment="1" applyProtection="1">
      <alignment vertical="center"/>
      <protection locked="0"/>
    </xf>
    <xf numFmtId="4" fontId="19" fillId="0" borderId="3" xfId="0" applyNumberFormat="1" applyFont="1" applyBorder="1" applyAlignment="1">
      <alignment vertical="center"/>
    </xf>
    <xf numFmtId="4" fontId="3" fillId="0" borderId="1" xfId="0" applyNumberFormat="1" applyFont="1" applyBorder="1" applyAlignment="1" applyProtection="1">
      <alignment vertical="center"/>
      <protection locked="0"/>
    </xf>
    <xf numFmtId="4" fontId="3" fillId="0" borderId="0" xfId="0" applyNumberFormat="1" applyFont="1" applyBorder="1" applyAlignment="1" applyProtection="1">
      <alignment vertical="center"/>
      <protection locked="0"/>
    </xf>
    <xf numFmtId="165" fontId="3" fillId="0" borderId="19" xfId="0" applyNumberFormat="1" applyFont="1" applyBorder="1" applyAlignment="1" applyProtection="1">
      <alignment vertical="center"/>
      <protection locked="0"/>
    </xf>
    <xf numFmtId="4" fontId="30" fillId="0" borderId="3" xfId="0" applyNumberFormat="1" applyFont="1" applyFill="1" applyBorder="1" applyAlignment="1" applyProtection="1">
      <alignment vertical="center"/>
      <protection locked="0"/>
    </xf>
    <xf numFmtId="4" fontId="9" fillId="0" borderId="3" xfId="0" applyNumberFormat="1" applyFont="1" applyFill="1" applyBorder="1" applyAlignment="1">
      <alignment vertical="center"/>
    </xf>
    <xf numFmtId="4" fontId="30" fillId="0" borderId="1" xfId="0" applyNumberFormat="1" applyFont="1" applyFill="1" applyBorder="1" applyAlignment="1" applyProtection="1">
      <alignment vertical="center"/>
      <protection locked="0"/>
    </xf>
    <xf numFmtId="4" fontId="9" fillId="0" borderId="1" xfId="0" applyNumberFormat="1" applyFont="1" applyFill="1" applyBorder="1" applyAlignment="1">
      <alignment vertical="center"/>
    </xf>
    <xf numFmtId="4" fontId="30" fillId="0" borderId="4" xfId="0" applyNumberFormat="1" applyFont="1" applyFill="1" applyBorder="1" applyAlignment="1" applyProtection="1">
      <alignment vertical="center"/>
      <protection locked="0"/>
    </xf>
    <xf numFmtId="4" fontId="9" fillId="0" borderId="4" xfId="0" applyNumberFormat="1" applyFont="1" applyFill="1" applyBorder="1" applyAlignment="1">
      <alignment vertical="center"/>
    </xf>
    <xf numFmtId="4" fontId="30" fillId="0" borderId="2" xfId="0" applyNumberFormat="1" applyFont="1" applyBorder="1" applyAlignment="1" applyProtection="1">
      <alignment vertical="center"/>
      <protection locked="0"/>
    </xf>
    <xf numFmtId="4" fontId="9" fillId="0" borderId="2" xfId="0" applyNumberFormat="1" applyFont="1" applyBorder="1" applyAlignment="1">
      <alignment vertical="center"/>
    </xf>
    <xf numFmtId="4" fontId="30" fillId="0" borderId="1" xfId="0" applyNumberFormat="1" applyFont="1" applyBorder="1" applyAlignment="1" applyProtection="1">
      <alignment vertical="center"/>
      <protection locked="0"/>
    </xf>
    <xf numFmtId="4" fontId="9" fillId="0" borderId="1" xfId="0" applyNumberFormat="1" applyFont="1" applyBorder="1" applyAlignment="1">
      <alignment vertical="center"/>
    </xf>
    <xf numFmtId="4" fontId="12" fillId="0" borderId="3" xfId="0" applyNumberFormat="1" applyFont="1" applyBorder="1" applyAlignment="1" applyProtection="1">
      <alignment vertical="center"/>
      <protection locked="0"/>
    </xf>
    <xf numFmtId="4" fontId="5" fillId="0" borderId="3" xfId="0" applyNumberFormat="1" applyFont="1" applyBorder="1" applyAlignment="1">
      <alignment vertical="center"/>
    </xf>
    <xf numFmtId="4" fontId="27" fillId="0" borderId="2" xfId="0" applyNumberFormat="1" applyFont="1" applyBorder="1" applyAlignment="1" applyProtection="1">
      <alignment vertical="center"/>
      <protection locked="0"/>
    </xf>
    <xf numFmtId="4" fontId="5" fillId="0" borderId="1" xfId="0" applyNumberFormat="1" applyFont="1" applyBorder="1" applyAlignment="1">
      <alignment vertical="center"/>
    </xf>
    <xf numFmtId="4" fontId="3" fillId="0" borderId="19" xfId="0" applyNumberFormat="1" applyFont="1" applyFill="1" applyBorder="1" applyAlignment="1" applyProtection="1">
      <alignment vertical="center"/>
      <protection locked="0"/>
    </xf>
    <xf numFmtId="4" fontId="13" fillId="0" borderId="2" xfId="0" applyNumberFormat="1" applyFont="1" applyBorder="1" applyAlignment="1" applyProtection="1">
      <alignment vertical="center"/>
      <protection locked="0"/>
    </xf>
    <xf numFmtId="0" fontId="9" fillId="0" borderId="0" xfId="0" applyFont="1" applyBorder="1" applyAlignment="1">
      <alignment vertical="center" wrapText="1"/>
    </xf>
    <xf numFmtId="0" fontId="2" fillId="0" borderId="11" xfId="0" applyFont="1" applyBorder="1" applyAlignment="1">
      <alignment horizontal="center" vertical="center" wrapText="1"/>
    </xf>
    <xf numFmtId="4" fontId="16" fillId="0" borderId="7" xfId="0" applyNumberFormat="1" applyFont="1" applyBorder="1" applyAlignment="1">
      <alignment horizontal="right" vertical="center"/>
    </xf>
    <xf numFmtId="4" fontId="3" fillId="0" borderId="1" xfId="0" applyNumberFormat="1" applyFont="1" applyFill="1" applyBorder="1" applyAlignment="1" applyProtection="1">
      <alignment vertical="center"/>
      <protection locked="0"/>
    </xf>
    <xf numFmtId="4" fontId="3" fillId="0" borderId="2" xfId="0" applyNumberFormat="1" applyFont="1" applyFill="1" applyBorder="1" applyAlignment="1" applyProtection="1">
      <alignment vertical="center"/>
      <protection locked="0"/>
    </xf>
    <xf numFmtId="4" fontId="3" fillId="0" borderId="4" xfId="0" applyNumberFormat="1" applyFont="1" applyFill="1" applyBorder="1" applyAlignment="1" applyProtection="1">
      <alignment vertical="center"/>
      <protection locked="0"/>
    </xf>
    <xf numFmtId="4" fontId="5" fillId="0" borderId="4" xfId="0" applyNumberFormat="1" applyFont="1" applyBorder="1" applyAlignment="1">
      <alignment vertical="center"/>
    </xf>
    <xf numFmtId="4" fontId="3" fillId="0" borderId="7" xfId="0" applyNumberFormat="1" applyFont="1" applyBorder="1" applyAlignment="1" applyProtection="1">
      <alignment vertical="center"/>
      <protection locked="0"/>
    </xf>
    <xf numFmtId="4" fontId="13" fillId="0" borderId="3" xfId="0" applyNumberFormat="1" applyFont="1" applyBorder="1" applyAlignment="1" applyProtection="1">
      <alignment vertical="center"/>
      <protection locked="0"/>
    </xf>
    <xf numFmtId="49" fontId="6" fillId="0" borderId="7" xfId="0" applyNumberFormat="1" applyFont="1" applyBorder="1" applyAlignment="1">
      <alignment vertical="center"/>
    </xf>
    <xf numFmtId="1" fontId="7" fillId="0" borderId="12" xfId="0" applyNumberFormat="1" applyFont="1" applyBorder="1" applyAlignment="1" applyProtection="1">
      <alignment vertical="center"/>
    </xf>
    <xf numFmtId="4" fontId="14" fillId="0" borderId="12" xfId="0" applyNumberFormat="1" applyFont="1" applyBorder="1" applyAlignment="1" applyProtection="1">
      <alignment horizontal="right" vertical="center" wrapText="1"/>
    </xf>
    <xf numFmtId="4" fontId="14" fillId="0" borderId="7" xfId="0" applyNumberFormat="1" applyFont="1" applyBorder="1" applyAlignment="1" applyProtection="1">
      <alignment horizontal="right" vertical="center" wrapText="1"/>
    </xf>
    <xf numFmtId="4" fontId="13" fillId="0" borderId="2" xfId="0" applyNumberFormat="1" applyFont="1" applyFill="1" applyBorder="1" applyAlignment="1" applyProtection="1">
      <alignment vertical="center"/>
      <protection locked="0"/>
    </xf>
    <xf numFmtId="4" fontId="5" fillId="0" borderId="1" xfId="0" applyNumberFormat="1" applyFont="1" applyFill="1" applyBorder="1" applyAlignment="1">
      <alignment vertical="center"/>
    </xf>
    <xf numFmtId="4" fontId="5" fillId="0" borderId="2" xfId="0" applyNumberFormat="1" applyFont="1" applyFill="1" applyBorder="1" applyAlignment="1">
      <alignment vertical="center"/>
    </xf>
    <xf numFmtId="4" fontId="3" fillId="0" borderId="4" xfId="0" applyNumberFormat="1" applyFont="1" applyBorder="1" applyAlignment="1" applyProtection="1">
      <alignment vertical="center"/>
      <protection locked="0"/>
    </xf>
    <xf numFmtId="4" fontId="30" fillId="0" borderId="16" xfId="0" applyNumberFormat="1" applyFont="1" applyFill="1" applyBorder="1" applyAlignment="1" applyProtection="1">
      <alignment vertical="center"/>
      <protection locked="0"/>
    </xf>
    <xf numFmtId="4" fontId="30" fillId="0" borderId="17" xfId="0" applyNumberFormat="1" applyFont="1" applyBorder="1" applyAlignment="1" applyProtection="1">
      <alignment vertical="center"/>
      <protection locked="0"/>
    </xf>
    <xf numFmtId="4" fontId="30" fillId="0" borderId="2" xfId="0" applyNumberFormat="1" applyFont="1" applyFill="1" applyBorder="1" applyAlignment="1" applyProtection="1">
      <alignment vertical="center"/>
      <protection locked="0"/>
    </xf>
    <xf numFmtId="4" fontId="2" fillId="0" borderId="2" xfId="0" applyNumberFormat="1" applyFont="1" applyBorder="1" applyAlignment="1">
      <alignment horizontal="center" vertical="center" wrapText="1"/>
    </xf>
    <xf numFmtId="4" fontId="36" fillId="0" borderId="4" xfId="0" applyNumberFormat="1" applyFont="1" applyBorder="1" applyAlignment="1">
      <alignment vertical="center"/>
    </xf>
    <xf numFmtId="4" fontId="36" fillId="0" borderId="2" xfId="0" applyNumberFormat="1" applyFont="1" applyBorder="1" applyAlignment="1">
      <alignment vertical="center"/>
    </xf>
    <xf numFmtId="4" fontId="36" fillId="0" borderId="3" xfId="0" applyNumberFormat="1" applyFont="1" applyBorder="1" applyAlignment="1">
      <alignment vertical="center"/>
    </xf>
    <xf numFmtId="4" fontId="36" fillId="0" borderId="1" xfId="0" applyNumberFormat="1" applyFont="1" applyBorder="1" applyAlignment="1">
      <alignment vertical="center"/>
    </xf>
    <xf numFmtId="4" fontId="30" fillId="0" borderId="4" xfId="0" applyNumberFormat="1" applyFont="1" applyBorder="1" applyAlignment="1" applyProtection="1">
      <alignment vertical="center"/>
      <protection locked="0"/>
    </xf>
    <xf numFmtId="4" fontId="30" fillId="0" borderId="3" xfId="0" applyNumberFormat="1" applyFont="1" applyBorder="1" applyAlignment="1" applyProtection="1">
      <alignment vertical="center"/>
      <protection locked="0"/>
    </xf>
    <xf numFmtId="0" fontId="6" fillId="0" borderId="12" xfId="0" applyFont="1" applyFill="1" applyBorder="1" applyAlignment="1">
      <alignment horizontal="justify" vertical="center"/>
    </xf>
    <xf numFmtId="4" fontId="36" fillId="0" borderId="21" xfId="0" applyNumberFormat="1" applyFont="1" applyBorder="1" applyAlignment="1">
      <alignment vertical="center"/>
    </xf>
    <xf numFmtId="4" fontId="36" fillId="0" borderId="22" xfId="0" applyNumberFormat="1" applyFont="1" applyBorder="1" applyAlignment="1">
      <alignment vertical="center"/>
    </xf>
    <xf numFmtId="4" fontId="5" fillId="0" borderId="0" xfId="0" applyNumberFormat="1" applyFont="1" applyBorder="1" applyAlignment="1">
      <alignment vertical="center"/>
    </xf>
    <xf numFmtId="4" fontId="9" fillId="0" borderId="5" xfId="0" applyNumberFormat="1" applyFont="1" applyBorder="1"/>
    <xf numFmtId="0" fontId="9" fillId="0" borderId="11" xfId="0" applyFont="1" applyBorder="1" applyAlignment="1">
      <alignment horizontal="center" vertical="center" wrapText="1"/>
    </xf>
    <xf numFmtId="0" fontId="43" fillId="0" borderId="13" xfId="0" applyFont="1" applyBorder="1" applyAlignment="1">
      <alignment horizontal="justify" vertical="center" wrapText="1"/>
    </xf>
    <xf numFmtId="0" fontId="9" fillId="0" borderId="0" xfId="0" applyFont="1" applyAlignment="1">
      <alignment vertical="center" wrapText="1"/>
    </xf>
    <xf numFmtId="0" fontId="10" fillId="0" borderId="20" xfId="0" applyFont="1" applyBorder="1" applyAlignment="1">
      <alignment vertical="center"/>
    </xf>
    <xf numFmtId="4" fontId="9" fillId="0" borderId="10" xfId="0" applyNumberFormat="1" applyFont="1" applyBorder="1" applyAlignment="1" applyProtection="1">
      <alignment horizontal="right" vertical="center" wrapText="1"/>
    </xf>
    <xf numFmtId="0" fontId="22" fillId="0" borderId="4" xfId="0" applyFont="1" applyBorder="1" applyAlignment="1">
      <alignment horizontal="justify" vertical="center" wrapText="1"/>
    </xf>
    <xf numFmtId="165" fontId="3" fillId="0" borderId="4" xfId="3" applyNumberFormat="1" applyFont="1" applyFill="1" applyBorder="1" applyAlignment="1" applyProtection="1">
      <alignment vertical="center"/>
      <protection locked="0"/>
    </xf>
    <xf numFmtId="4" fontId="9" fillId="0" borderId="10" xfId="0" applyNumberFormat="1" applyFont="1" applyBorder="1" applyAlignment="1">
      <alignment horizontal="center" vertical="center"/>
    </xf>
    <xf numFmtId="4" fontId="2" fillId="0" borderId="9" xfId="0" applyNumberFormat="1" applyFont="1" applyBorder="1" applyAlignment="1" applyProtection="1">
      <alignment horizontal="right" vertical="center" wrapText="1"/>
    </xf>
    <xf numFmtId="4" fontId="2" fillId="0" borderId="6" xfId="0" applyNumberFormat="1" applyFont="1" applyBorder="1" applyAlignment="1" applyProtection="1">
      <alignment horizontal="right" vertical="center" wrapText="1"/>
    </xf>
    <xf numFmtId="4" fontId="9" fillId="0" borderId="7" xfId="0" applyNumberFormat="1" applyFont="1" applyBorder="1" applyAlignment="1" applyProtection="1">
      <alignment horizontal="center" vertical="center" wrapText="1"/>
    </xf>
    <xf numFmtId="4" fontId="2" fillId="0" borderId="2" xfId="0" applyNumberFormat="1" applyFont="1" applyBorder="1" applyAlignment="1" applyProtection="1">
      <alignment horizontal="center" vertical="center" wrapText="1"/>
    </xf>
    <xf numFmtId="4" fontId="14" fillId="0" borderId="2" xfId="0" applyNumberFormat="1" applyFont="1" applyBorder="1" applyAlignment="1">
      <alignment horizontal="center" vertical="center" wrapText="1"/>
    </xf>
    <xf numFmtId="4" fontId="2" fillId="0" borderId="7" xfId="0" applyNumberFormat="1" applyFont="1" applyBorder="1" applyAlignment="1" applyProtection="1">
      <alignment horizontal="right" vertical="center" wrapText="1"/>
    </xf>
    <xf numFmtId="4" fontId="2" fillId="0" borderId="12" xfId="0" applyNumberFormat="1" applyFont="1" applyBorder="1" applyAlignment="1" applyProtection="1">
      <alignment horizontal="right" vertical="center" wrapText="1"/>
    </xf>
    <xf numFmtId="4" fontId="2" fillId="0" borderId="7" xfId="0" applyNumberFormat="1" applyFont="1" applyFill="1" applyBorder="1" applyAlignment="1" applyProtection="1">
      <alignment horizontal="center" vertical="center" wrapText="1"/>
    </xf>
    <xf numFmtId="4" fontId="2" fillId="0" borderId="5" xfId="0" applyNumberFormat="1" applyFont="1" applyBorder="1" applyAlignment="1" applyProtection="1">
      <alignment horizontal="center" vertical="center" wrapText="1"/>
    </xf>
    <xf numFmtId="4" fontId="2" fillId="0" borderId="10" xfId="0" applyNumberFormat="1" applyFont="1" applyBorder="1" applyAlignment="1" applyProtection="1">
      <alignment horizontal="right" vertical="center" wrapText="1"/>
    </xf>
    <xf numFmtId="4" fontId="30" fillId="0" borderId="7" xfId="0" applyNumberFormat="1" applyFont="1" applyBorder="1" applyAlignment="1" applyProtection="1">
      <alignment horizontal="right" vertical="center" wrapText="1"/>
    </xf>
    <xf numFmtId="4" fontId="30" fillId="0" borderId="12" xfId="0" applyNumberFormat="1" applyFont="1" applyBorder="1" applyAlignment="1" applyProtection="1">
      <alignment horizontal="right" vertical="center" wrapText="1"/>
    </xf>
    <xf numFmtId="4" fontId="3" fillId="0" borderId="9" xfId="0" applyNumberFormat="1" applyFont="1" applyBorder="1" applyAlignment="1" applyProtection="1">
      <alignment horizontal="right" vertical="center"/>
      <protection locked="0"/>
    </xf>
    <xf numFmtId="4" fontId="3" fillId="0" borderId="6" xfId="0" applyNumberFormat="1" applyFont="1" applyBorder="1" applyAlignment="1" applyProtection="1">
      <alignment horizontal="right" vertical="center"/>
      <protection locked="0"/>
    </xf>
    <xf numFmtId="0" fontId="8" fillId="0" borderId="9" xfId="0" applyFont="1" applyBorder="1" applyAlignment="1" applyProtection="1">
      <alignment vertical="center" wrapText="1"/>
    </xf>
    <xf numFmtId="0" fontId="8" fillId="0" borderId="8" xfId="0" applyFont="1" applyBorder="1" applyAlignment="1" applyProtection="1">
      <alignment vertical="center" wrapText="1"/>
    </xf>
    <xf numFmtId="4" fontId="5" fillId="0" borderId="5" xfId="0" applyNumberFormat="1" applyFont="1" applyBorder="1" applyAlignment="1">
      <alignment vertical="center"/>
    </xf>
    <xf numFmtId="3" fontId="5" fillId="0" borderId="9" xfId="0" applyNumberFormat="1" applyFont="1" applyBorder="1" applyAlignment="1">
      <alignment vertical="center"/>
    </xf>
    <xf numFmtId="3" fontId="5" fillId="0" borderId="7" xfId="0" applyNumberFormat="1" applyFont="1" applyBorder="1" applyAlignment="1">
      <alignment vertical="center"/>
    </xf>
    <xf numFmtId="4" fontId="3" fillId="0" borderId="0" xfId="0" applyNumberFormat="1" applyFont="1" applyFill="1" applyBorder="1" applyAlignment="1" applyProtection="1">
      <alignment vertical="center"/>
      <protection locked="0"/>
    </xf>
    <xf numFmtId="0" fontId="0" fillId="0" borderId="0" xfId="0" applyNumberFormat="1" applyAlignment="1">
      <alignment horizontal="justify" vertical="center" wrapText="1"/>
    </xf>
    <xf numFmtId="0" fontId="22" fillId="0" borderId="0" xfId="0" applyNumberFormat="1" applyFont="1" applyAlignment="1">
      <alignment horizontal="justify" vertical="center"/>
    </xf>
    <xf numFmtId="0" fontId="0" fillId="0" borderId="0" xfId="0" applyNumberFormat="1" applyAlignment="1">
      <alignment horizontal="justify" vertical="center"/>
    </xf>
    <xf numFmtId="0" fontId="9" fillId="0" borderId="12" xfId="0" applyNumberFormat="1" applyFont="1" applyBorder="1" applyAlignment="1">
      <alignment horizontal="justify" vertical="center" wrapText="1"/>
    </xf>
    <xf numFmtId="0" fontId="9" fillId="0" borderId="2" xfId="0" applyNumberFormat="1" applyFont="1" applyBorder="1" applyAlignment="1">
      <alignment horizontal="center" vertical="center"/>
    </xf>
    <xf numFmtId="0" fontId="49" fillId="0" borderId="2" xfId="0" applyNumberFormat="1" applyFont="1" applyBorder="1" applyAlignment="1">
      <alignment horizontal="justify" vertical="center" wrapText="1"/>
    </xf>
    <xf numFmtId="0" fontId="50" fillId="0" borderId="2" xfId="0" applyNumberFormat="1" applyFont="1" applyBorder="1" applyAlignment="1">
      <alignment horizontal="justify" vertical="center" wrapText="1"/>
    </xf>
    <xf numFmtId="165" fontId="51" fillId="0" borderId="2" xfId="3" applyNumberFormat="1" applyFont="1" applyBorder="1" applyAlignment="1">
      <alignment horizontal="justify" vertical="center" wrapText="1"/>
    </xf>
    <xf numFmtId="0" fontId="50" fillId="0" borderId="0" xfId="0" applyFont="1"/>
    <xf numFmtId="165" fontId="50" fillId="0" borderId="2" xfId="3" applyNumberFormat="1" applyFont="1" applyBorder="1" applyAlignment="1">
      <alignment horizontal="justify" vertical="center" wrapText="1"/>
    </xf>
    <xf numFmtId="4" fontId="52" fillId="0" borderId="12" xfId="0" applyNumberFormat="1" applyFont="1" applyBorder="1" applyAlignment="1" applyProtection="1">
      <alignment horizontal="right" vertical="center" wrapText="1"/>
    </xf>
    <xf numFmtId="0" fontId="53" fillId="0" borderId="2" xfId="0" applyNumberFormat="1" applyFont="1" applyBorder="1" applyAlignment="1">
      <alignment horizontal="justify" vertical="center" wrapText="1"/>
    </xf>
    <xf numFmtId="0" fontId="49" fillId="0" borderId="0" xfId="0" applyNumberFormat="1" applyFont="1" applyBorder="1" applyAlignment="1">
      <alignment horizontal="justify" vertical="center" wrapText="1"/>
    </xf>
    <xf numFmtId="0" fontId="50" fillId="0" borderId="0" xfId="0" applyNumberFormat="1" applyFont="1" applyBorder="1" applyAlignment="1">
      <alignment horizontal="justify" vertical="center" wrapText="1"/>
    </xf>
    <xf numFmtId="165" fontId="51" fillId="0" borderId="0" xfId="3" applyNumberFormat="1" applyFont="1" applyBorder="1" applyAlignment="1">
      <alignment horizontal="justify" vertical="center" wrapText="1"/>
    </xf>
    <xf numFmtId="0" fontId="53" fillId="0" borderId="0" xfId="0" applyNumberFormat="1" applyFont="1" applyBorder="1" applyAlignment="1">
      <alignment horizontal="justify" vertical="center" wrapText="1"/>
    </xf>
    <xf numFmtId="0" fontId="52" fillId="0" borderId="2" xfId="0" applyNumberFormat="1" applyFont="1" applyBorder="1" applyAlignment="1">
      <alignment horizontal="justify" vertical="center" wrapText="1"/>
    </xf>
    <xf numFmtId="0" fontId="50" fillId="0" borderId="0" xfId="0" applyNumberFormat="1" applyFont="1" applyAlignment="1">
      <alignment horizontal="justify" vertical="center" wrapText="1"/>
    </xf>
    <xf numFmtId="43" fontId="50" fillId="0" borderId="0" xfId="0" applyNumberFormat="1" applyFont="1" applyAlignment="1">
      <alignment horizontal="justify" vertical="center"/>
    </xf>
    <xf numFmtId="0" fontId="43" fillId="0" borderId="2" xfId="0" applyFont="1" applyBorder="1" applyAlignment="1">
      <alignment horizontal="center" vertical="center"/>
    </xf>
    <xf numFmtId="1" fontId="54" fillId="0" borderId="2" xfId="0" applyNumberFormat="1" applyFont="1" applyBorder="1" applyAlignment="1" applyProtection="1">
      <alignment vertical="center" wrapText="1"/>
    </xf>
    <xf numFmtId="0" fontId="52" fillId="0" borderId="2" xfId="0" applyFont="1" applyBorder="1" applyAlignment="1" applyProtection="1">
      <alignment horizontal="left" vertical="center" wrapText="1"/>
    </xf>
    <xf numFmtId="0" fontId="55" fillId="0" borderId="0" xfId="0" applyFont="1" applyAlignment="1">
      <alignment vertical="center"/>
    </xf>
    <xf numFmtId="4" fontId="52" fillId="0" borderId="2" xfId="0" applyNumberFormat="1" applyFont="1" applyBorder="1" applyAlignment="1">
      <alignment vertical="center"/>
    </xf>
    <xf numFmtId="0" fontId="55" fillId="0" borderId="0" xfId="0" applyFont="1" applyBorder="1" applyAlignment="1">
      <alignment vertical="center"/>
    </xf>
    <xf numFmtId="1" fontId="54" fillId="0" borderId="0" xfId="0" applyNumberFormat="1" applyFont="1" applyBorder="1" applyAlignment="1" applyProtection="1">
      <alignment vertical="center" wrapText="1"/>
    </xf>
    <xf numFmtId="0" fontId="52" fillId="0" borderId="0" xfId="0" applyFont="1" applyBorder="1" applyAlignment="1" applyProtection="1">
      <alignment horizontal="left" vertical="center" wrapText="1"/>
    </xf>
    <xf numFmtId="4" fontId="52" fillId="0" borderId="0" xfId="0" applyNumberFormat="1" applyFont="1" applyBorder="1" applyAlignment="1">
      <alignment vertical="center"/>
    </xf>
    <xf numFmtId="1" fontId="51" fillId="0" borderId="2" xfId="0" applyNumberFormat="1" applyFont="1" applyBorder="1" applyAlignment="1" applyProtection="1">
      <alignment vertical="center" wrapText="1"/>
    </xf>
    <xf numFmtId="0" fontId="55" fillId="0" borderId="0" xfId="0" applyFont="1" applyAlignment="1">
      <alignment vertical="center" wrapText="1"/>
    </xf>
    <xf numFmtId="0" fontId="56" fillId="0" borderId="0" xfId="0" applyFont="1" applyAlignment="1">
      <alignment vertical="center"/>
    </xf>
    <xf numFmtId="165" fontId="55" fillId="0" borderId="0" xfId="3" applyNumberFormat="1" applyFont="1" applyAlignment="1">
      <alignment vertical="center"/>
    </xf>
    <xf numFmtId="165" fontId="1" fillId="0" borderId="0" xfId="3" applyNumberFormat="1" applyAlignment="1">
      <alignment vertical="center"/>
    </xf>
    <xf numFmtId="4" fontId="0" fillId="0" borderId="0" xfId="0" applyNumberFormat="1" applyAlignment="1">
      <alignment vertical="center"/>
    </xf>
    <xf numFmtId="0" fontId="9" fillId="0" borderId="12" xfId="0" applyFont="1" applyBorder="1" applyAlignment="1">
      <alignment horizontal="left" vertical="center" wrapText="1"/>
    </xf>
    <xf numFmtId="0" fontId="9" fillId="0" borderId="2" xfId="0" applyFont="1" applyBorder="1" applyAlignment="1">
      <alignment horizontal="center" vertical="center"/>
    </xf>
    <xf numFmtId="0" fontId="44" fillId="0" borderId="2" xfId="0" applyFont="1" applyBorder="1" applyAlignment="1">
      <alignment horizontal="justify" vertical="center" wrapText="1"/>
    </xf>
    <xf numFmtId="0" fontId="22" fillId="0" borderId="2" xfId="0" applyFont="1" applyBorder="1" applyAlignment="1">
      <alignment horizontal="justify" vertical="center"/>
    </xf>
    <xf numFmtId="0" fontId="52" fillId="0" borderId="0" xfId="0" applyFont="1" applyBorder="1" applyAlignment="1">
      <alignment horizontal="left" vertical="center"/>
    </xf>
    <xf numFmtId="0" fontId="2" fillId="0" borderId="0" xfId="0" applyFont="1" applyBorder="1" applyAlignment="1">
      <alignment horizontal="left" vertical="center"/>
    </xf>
    <xf numFmtId="0" fontId="57" fillId="0" borderId="2" xfId="0" applyFont="1" applyBorder="1" applyAlignment="1">
      <alignment horizontal="justify" vertical="center"/>
    </xf>
    <xf numFmtId="165" fontId="51" fillId="0" borderId="2" xfId="3" applyNumberFormat="1" applyFont="1" applyFill="1" applyBorder="1" applyAlignment="1">
      <alignment horizontal="justify" vertical="center"/>
    </xf>
    <xf numFmtId="0" fontId="44" fillId="0" borderId="0" xfId="0" applyFont="1" applyAlignment="1">
      <alignment horizontal="justify" vertical="center"/>
    </xf>
    <xf numFmtId="0" fontId="22" fillId="0" borderId="0" xfId="0" applyFont="1" applyAlignment="1">
      <alignment horizontal="justify" vertical="center"/>
    </xf>
    <xf numFmtId="0" fontId="58" fillId="0" borderId="0" xfId="0" applyFont="1" applyAlignment="1">
      <alignment horizontal="justify" vertical="center"/>
    </xf>
    <xf numFmtId="4" fontId="51" fillId="0" borderId="0" xfId="0" applyNumberFormat="1" applyFont="1" applyBorder="1" applyAlignment="1">
      <alignment vertical="center"/>
    </xf>
    <xf numFmtId="0" fontId="50" fillId="0" borderId="0" xfId="0" applyFont="1" applyAlignment="1">
      <alignment vertical="center" wrapText="1"/>
    </xf>
    <xf numFmtId="0" fontId="50" fillId="0" borderId="0" xfId="0" applyFont="1" applyAlignment="1">
      <alignment vertical="center"/>
    </xf>
    <xf numFmtId="4" fontId="50" fillId="0" borderId="0" xfId="0" applyNumberFormat="1" applyFont="1" applyAlignment="1">
      <alignment vertical="center"/>
    </xf>
    <xf numFmtId="4" fontId="14" fillId="0" borderId="2" xfId="0" applyNumberFormat="1" applyFont="1" applyBorder="1" applyAlignment="1">
      <alignment horizontal="right" vertical="center" wrapText="1"/>
    </xf>
    <xf numFmtId="4" fontId="2" fillId="0" borderId="2" xfId="0" applyNumberFormat="1" applyFont="1" applyBorder="1" applyAlignment="1" applyProtection="1">
      <alignment horizontal="right" vertical="center" wrapText="1"/>
    </xf>
    <xf numFmtId="4" fontId="2" fillId="0" borderId="12" xfId="0" applyNumberFormat="1" applyFont="1" applyFill="1" applyBorder="1" applyAlignment="1" applyProtection="1">
      <alignment horizontal="right" vertical="center" wrapText="1"/>
    </xf>
    <xf numFmtId="4" fontId="59" fillId="0" borderId="2" xfId="0" applyNumberFormat="1" applyFont="1" applyBorder="1" applyAlignment="1">
      <alignment vertical="center"/>
    </xf>
    <xf numFmtId="165" fontId="59" fillId="0" borderId="2" xfId="3" applyNumberFormat="1" applyFont="1" applyFill="1" applyBorder="1" applyAlignment="1" applyProtection="1">
      <alignment horizontal="justify" vertical="center"/>
      <protection locked="0"/>
    </xf>
    <xf numFmtId="165" fontId="59" fillId="0" borderId="2" xfId="3" applyNumberFormat="1" applyFont="1" applyFill="1" applyBorder="1" applyAlignment="1">
      <alignment horizontal="justify" vertical="center"/>
    </xf>
    <xf numFmtId="0" fontId="43" fillId="0" borderId="12" xfId="0" applyFont="1" applyBorder="1" applyAlignment="1">
      <alignment horizontal="center" vertical="center" wrapText="1"/>
    </xf>
    <xf numFmtId="0" fontId="23" fillId="0" borderId="2" xfId="0" applyFont="1" applyBorder="1" applyAlignment="1">
      <alignment horizontal="justify" vertical="center"/>
    </xf>
    <xf numFmtId="4" fontId="5" fillId="0" borderId="2" xfId="0" applyNumberFormat="1" applyFont="1" applyBorder="1" applyAlignment="1">
      <alignment horizontal="right" vertical="center"/>
    </xf>
    <xf numFmtId="4" fontId="5" fillId="0" borderId="1" xfId="0" applyNumberFormat="1" applyFont="1" applyBorder="1" applyAlignment="1">
      <alignment horizontal="right" vertical="center"/>
    </xf>
    <xf numFmtId="4" fontId="9" fillId="0" borderId="6" xfId="0" applyNumberFormat="1" applyFont="1" applyBorder="1" applyAlignment="1" applyProtection="1">
      <alignment horizontal="right" vertical="center" wrapText="1"/>
    </xf>
    <xf numFmtId="0" fontId="0" fillId="0" borderId="11" xfId="0" applyBorder="1"/>
    <xf numFmtId="0" fontId="0" fillId="0" borderId="20" xfId="0" applyBorder="1"/>
    <xf numFmtId="0" fontId="18" fillId="0" borderId="0" xfId="0" applyFont="1" applyBorder="1" applyAlignment="1">
      <alignment horizontal="justify" vertical="center" wrapText="1"/>
    </xf>
    <xf numFmtId="0" fontId="9" fillId="0" borderId="0" xfId="0" applyFont="1" applyBorder="1" applyAlignment="1">
      <alignment horizontal="center" vertical="center" wrapText="1"/>
    </xf>
    <xf numFmtId="4" fontId="9" fillId="0" borderId="2" xfId="0" applyNumberFormat="1" applyFont="1" applyFill="1" applyBorder="1" applyAlignment="1">
      <alignment vertical="center"/>
    </xf>
    <xf numFmtId="0" fontId="9" fillId="0" borderId="11" xfId="0" applyFont="1" applyBorder="1" applyAlignment="1" applyProtection="1">
      <alignment horizontal="center" vertical="center" wrapText="1"/>
    </xf>
    <xf numFmtId="4" fontId="2" fillId="0" borderId="8" xfId="0" applyNumberFormat="1" applyFont="1" applyBorder="1" applyAlignment="1" applyProtection="1">
      <alignment horizontal="right" vertical="center" wrapText="1"/>
    </xf>
    <xf numFmtId="4" fontId="2" fillId="0" borderId="20" xfId="0" applyNumberFormat="1" applyFont="1" applyBorder="1" applyAlignment="1" applyProtection="1">
      <alignment horizontal="right" vertical="center" wrapText="1"/>
    </xf>
    <xf numFmtId="4" fontId="2" fillId="0" borderId="11" xfId="0" applyNumberFormat="1" applyFont="1" applyBorder="1" applyAlignment="1" applyProtection="1">
      <alignment horizontal="right" vertical="center" wrapText="1"/>
    </xf>
    <xf numFmtId="0" fontId="28" fillId="0" borderId="0" xfId="0" applyFont="1" applyBorder="1"/>
    <xf numFmtId="0" fontId="9" fillId="0" borderId="3" xfId="0" applyFont="1" applyBorder="1" applyAlignment="1">
      <alignment vertical="center"/>
    </xf>
    <xf numFmtId="0" fontId="28" fillId="0" borderId="4" xfId="0" applyFont="1" applyBorder="1" applyAlignment="1">
      <alignment horizontal="justify" vertical="center" wrapText="1"/>
    </xf>
    <xf numFmtId="0" fontId="43" fillId="0" borderId="3" xfId="0" applyFont="1" applyBorder="1" applyAlignment="1">
      <alignment horizontal="justify" vertical="center" wrapText="1"/>
    </xf>
    <xf numFmtId="0" fontId="17" fillId="0" borderId="5" xfId="0" applyFont="1" applyBorder="1" applyAlignment="1">
      <alignment vertical="center"/>
    </xf>
    <xf numFmtId="0" fontId="17" fillId="0" borderId="6" xfId="0" applyFont="1" applyBorder="1" applyAlignment="1">
      <alignment vertical="center"/>
    </xf>
    <xf numFmtId="0" fontId="17" fillId="0" borderId="19" xfId="0" applyFont="1" applyBorder="1" applyAlignment="1">
      <alignment vertical="center"/>
    </xf>
    <xf numFmtId="4" fontId="19" fillId="0" borderId="7" xfId="0" applyNumberFormat="1" applyFont="1" applyFill="1" applyBorder="1" applyAlignment="1">
      <alignment vertical="center"/>
    </xf>
    <xf numFmtId="0" fontId="61" fillId="0" borderId="2" xfId="0" applyFont="1" applyBorder="1" applyAlignment="1">
      <alignment vertical="center"/>
    </xf>
    <xf numFmtId="0" fontId="61" fillId="0" borderId="9" xfId="0" applyFont="1" applyBorder="1" applyAlignment="1">
      <alignment vertical="center"/>
    </xf>
    <xf numFmtId="0" fontId="6" fillId="0" borderId="19" xfId="0" applyFont="1" applyBorder="1" applyAlignment="1">
      <alignment vertical="center"/>
    </xf>
    <xf numFmtId="0" fontId="10" fillId="0" borderId="19" xfId="0" applyFont="1" applyBorder="1" applyAlignment="1">
      <alignment vertical="center"/>
    </xf>
    <xf numFmtId="0" fontId="63" fillId="0" borderId="0" xfId="0" applyFont="1" applyBorder="1" applyAlignment="1">
      <alignment vertical="center"/>
    </xf>
    <xf numFmtId="0" fontId="63" fillId="0" borderId="2" xfId="0" applyFont="1" applyBorder="1" applyAlignment="1">
      <alignment vertical="center"/>
    </xf>
    <xf numFmtId="0" fontId="63" fillId="0" borderId="2" xfId="0" applyFont="1" applyBorder="1" applyAlignment="1">
      <alignment vertical="center" wrapText="1"/>
    </xf>
    <xf numFmtId="41" fontId="47" fillId="0" borderId="0" xfId="3" applyFont="1" applyBorder="1" applyAlignment="1">
      <alignment horizontal="center" vertical="center" wrapText="1"/>
    </xf>
    <xf numFmtId="0" fontId="0" fillId="0" borderId="7" xfId="0" applyBorder="1" applyAlignment="1">
      <alignment horizontal="justify" vertical="center" wrapText="1"/>
    </xf>
    <xf numFmtId="4" fontId="27" fillId="0" borderId="2" xfId="0" applyNumberFormat="1" applyFont="1" applyFill="1" applyBorder="1" applyAlignment="1" applyProtection="1">
      <alignment vertical="center"/>
      <protection locked="0"/>
    </xf>
    <xf numFmtId="1" fontId="18" fillId="0" borderId="16" xfId="0" applyNumberFormat="1" applyFont="1" applyFill="1" applyBorder="1" applyAlignment="1" applyProtection="1">
      <alignment horizontal="center" vertical="center"/>
    </xf>
    <xf numFmtId="49" fontId="15" fillId="0" borderId="2" xfId="0" applyNumberFormat="1" applyFont="1" applyBorder="1" applyAlignment="1">
      <alignment vertical="center"/>
    </xf>
    <xf numFmtId="4" fontId="19" fillId="0" borderId="2" xfId="0" applyNumberFormat="1" applyFont="1" applyBorder="1" applyAlignment="1">
      <alignment vertical="center"/>
    </xf>
    <xf numFmtId="4" fontId="2" fillId="0" borderId="0" xfId="0" applyNumberFormat="1" applyFont="1" applyBorder="1" applyAlignment="1" applyProtection="1">
      <alignment horizontal="center" vertical="center" wrapText="1"/>
    </xf>
    <xf numFmtId="4" fontId="2" fillId="0" borderId="0" xfId="0" applyNumberFormat="1" applyFont="1" applyBorder="1" applyAlignment="1" applyProtection="1">
      <alignment horizontal="right" vertical="center" wrapText="1"/>
    </xf>
    <xf numFmtId="0" fontId="23" fillId="0" borderId="2" xfId="0" applyFont="1" applyBorder="1" applyAlignment="1">
      <alignment horizontal="left" vertical="center" wrapText="1"/>
    </xf>
    <xf numFmtId="0" fontId="61" fillId="0" borderId="13" xfId="0" applyFont="1" applyBorder="1" applyAlignment="1">
      <alignment horizontal="center"/>
    </xf>
    <xf numFmtId="0" fontId="2" fillId="0" borderId="5" xfId="0" applyFont="1" applyBorder="1" applyAlignment="1">
      <alignment horizontal="center" vertical="center" wrapText="1"/>
    </xf>
    <xf numFmtId="4" fontId="3" fillId="0" borderId="11" xfId="0" applyNumberFormat="1" applyFont="1" applyFill="1" applyBorder="1" applyAlignment="1" applyProtection="1">
      <alignment vertical="center"/>
      <protection locked="0"/>
    </xf>
    <xf numFmtId="41" fontId="18" fillId="0" borderId="8" xfId="0" applyNumberFormat="1" applyFont="1" applyBorder="1" applyAlignment="1" applyProtection="1">
      <alignment horizontal="justify" vertical="center" wrapText="1"/>
      <protection locked="0"/>
    </xf>
    <xf numFmtId="0" fontId="65" fillId="0" borderId="2" xfId="0" applyFont="1" applyBorder="1" applyAlignment="1">
      <alignment horizontal="justify" vertical="center" wrapText="1"/>
    </xf>
    <xf numFmtId="0" fontId="66" fillId="0" borderId="2" xfId="0" applyFont="1" applyBorder="1" applyAlignment="1">
      <alignment horizontal="justify" vertical="center" wrapText="1"/>
    </xf>
    <xf numFmtId="4" fontId="37" fillId="0" borderId="1" xfId="0" applyNumberFormat="1" applyFont="1" applyFill="1" applyBorder="1" applyAlignment="1" applyProtection="1">
      <alignment vertical="center"/>
      <protection locked="0"/>
    </xf>
    <xf numFmtId="4" fontId="2" fillId="0" borderId="10" xfId="0" applyNumberFormat="1" applyFont="1" applyBorder="1" applyAlignment="1" applyProtection="1">
      <alignment horizontal="center" vertical="center" wrapText="1"/>
    </xf>
    <xf numFmtId="0" fontId="9" fillId="0" borderId="5" xfId="0" applyFont="1" applyBorder="1" applyAlignment="1">
      <alignment horizontal="center" vertical="center" wrapText="1"/>
    </xf>
    <xf numFmtId="41" fontId="18" fillId="0" borderId="19" xfId="0" applyNumberFormat="1" applyFont="1" applyBorder="1" applyAlignment="1" applyProtection="1">
      <alignment horizontal="justify" vertical="center" wrapText="1"/>
      <protection locked="0"/>
    </xf>
    <xf numFmtId="0" fontId="61" fillId="0" borderId="0" xfId="0" applyFont="1" applyBorder="1" applyAlignment="1">
      <alignment horizontal="center"/>
    </xf>
    <xf numFmtId="0" fontId="8" fillId="0" borderId="2" xfId="0" applyFont="1" applyFill="1" applyBorder="1" applyAlignment="1">
      <alignment horizontal="justify" vertical="center" wrapText="1"/>
    </xf>
    <xf numFmtId="0" fontId="44" fillId="0" borderId="2" xfId="0" applyFont="1" applyBorder="1" applyAlignment="1">
      <alignment horizontal="left" vertical="center" wrapText="1"/>
    </xf>
    <xf numFmtId="4" fontId="5" fillId="0" borderId="6" xfId="0" applyNumberFormat="1" applyFont="1" applyBorder="1" applyAlignment="1">
      <alignment vertical="center"/>
    </xf>
    <xf numFmtId="165" fontId="62" fillId="0" borderId="2" xfId="3" applyNumberFormat="1" applyFont="1" applyFill="1" applyBorder="1" applyAlignment="1">
      <alignment vertical="center"/>
    </xf>
    <xf numFmtId="165" fontId="62" fillId="0" borderId="2" xfId="3" applyNumberFormat="1" applyFont="1" applyFill="1" applyBorder="1" applyAlignment="1">
      <alignment horizontal="center" vertical="center"/>
    </xf>
    <xf numFmtId="165" fontId="46" fillId="0" borderId="2" xfId="3" applyNumberFormat="1" applyFont="1" applyFill="1" applyBorder="1" applyAlignment="1">
      <alignment horizontal="center" vertical="center" wrapText="1"/>
    </xf>
    <xf numFmtId="165" fontId="46" fillId="0" borderId="2" xfId="3" applyNumberFormat="1" applyFont="1" applyFill="1" applyBorder="1" applyAlignment="1">
      <alignment vertical="center"/>
    </xf>
    <xf numFmtId="4" fontId="5" fillId="0" borderId="12" xfId="0" applyNumberFormat="1" applyFont="1" applyBorder="1" applyAlignment="1">
      <alignment vertical="center"/>
    </xf>
    <xf numFmtId="0" fontId="52" fillId="0" borderId="0" xfId="0" applyNumberFormat="1" applyFont="1" applyFill="1" applyBorder="1" applyAlignment="1">
      <alignment horizontal="justify" vertical="center" wrapText="1"/>
    </xf>
    <xf numFmtId="1" fontId="52" fillId="0" borderId="0" xfId="0" applyNumberFormat="1" applyFont="1" applyFill="1" applyBorder="1" applyAlignment="1" applyProtection="1">
      <alignment vertical="center" wrapText="1"/>
    </xf>
    <xf numFmtId="0" fontId="45" fillId="0" borderId="0" xfId="0" applyFont="1"/>
    <xf numFmtId="43" fontId="5" fillId="0" borderId="2" xfId="2" applyFont="1" applyBorder="1" applyAlignment="1">
      <alignment vertical="center"/>
    </xf>
    <xf numFmtId="1" fontId="25" fillId="0" borderId="12" xfId="0" applyNumberFormat="1" applyFont="1" applyBorder="1" applyAlignment="1" applyProtection="1">
      <alignment vertical="center"/>
    </xf>
    <xf numFmtId="4" fontId="19" fillId="0" borderId="4" xfId="0" applyNumberFormat="1" applyFont="1" applyBorder="1" applyAlignment="1">
      <alignment vertical="center"/>
    </xf>
    <xf numFmtId="0" fontId="22" fillId="0" borderId="13" xfId="0" applyFont="1" applyBorder="1" applyAlignment="1">
      <alignment horizontal="justify" vertical="center" wrapText="1"/>
    </xf>
    <xf numFmtId="0" fontId="46" fillId="0" borderId="2" xfId="0" applyFont="1" applyFill="1" applyBorder="1" applyAlignment="1">
      <alignment vertical="center"/>
    </xf>
    <xf numFmtId="0" fontId="46" fillId="0" borderId="2" xfId="0" applyFont="1" applyFill="1" applyBorder="1" applyAlignment="1">
      <alignment horizontal="justify" vertical="center" wrapText="1"/>
    </xf>
    <xf numFmtId="0" fontId="0" fillId="0" borderId="0" xfId="0" applyFill="1" applyBorder="1" applyAlignment="1">
      <alignment vertical="center"/>
    </xf>
    <xf numFmtId="41" fontId="0" fillId="0" borderId="0" xfId="3" applyFont="1" applyFill="1" applyBorder="1" applyAlignment="1">
      <alignment vertical="center"/>
    </xf>
    <xf numFmtId="0" fontId="46" fillId="0" borderId="2" xfId="0" applyFont="1" applyFill="1" applyBorder="1" applyAlignment="1">
      <alignment vertical="center" wrapText="1"/>
    </xf>
    <xf numFmtId="0" fontId="62" fillId="0" borderId="2" xfId="0" applyFont="1" applyFill="1" applyBorder="1" applyAlignment="1">
      <alignment horizontal="justify" vertical="center" wrapText="1"/>
    </xf>
    <xf numFmtId="0" fontId="46" fillId="0" borderId="2" xfId="0" applyFont="1" applyFill="1" applyBorder="1" applyAlignment="1">
      <alignment horizontal="center" vertical="center"/>
    </xf>
    <xf numFmtId="0" fontId="62" fillId="0" borderId="2" xfId="0" applyFont="1" applyFill="1" applyBorder="1" applyAlignment="1">
      <alignment horizontal="center" vertical="center" wrapText="1"/>
    </xf>
    <xf numFmtId="0" fontId="46" fillId="0" borderId="2" xfId="0" applyFont="1" applyFill="1" applyBorder="1" applyAlignment="1">
      <alignment horizontal="justify" vertical="top" wrapText="1"/>
    </xf>
    <xf numFmtId="4" fontId="31" fillId="0" borderId="2" xfId="0" applyNumberFormat="1" applyFont="1" applyBorder="1" applyAlignment="1" applyProtection="1">
      <alignment vertical="center"/>
      <protection locked="0"/>
    </xf>
    <xf numFmtId="0" fontId="9" fillId="0" borderId="2" xfId="0" applyFont="1" applyBorder="1" applyAlignment="1">
      <alignment horizontal="left" vertical="center"/>
    </xf>
    <xf numFmtId="0" fontId="2" fillId="0" borderId="2" xfId="0" applyFont="1" applyBorder="1" applyAlignment="1">
      <alignment horizontal="left" vertical="center"/>
    </xf>
    <xf numFmtId="165" fontId="9" fillId="0" borderId="2" xfId="0" applyNumberFormat="1" applyFont="1" applyBorder="1" applyAlignment="1">
      <alignment horizontal="justify" vertical="center" wrapText="1"/>
    </xf>
    <xf numFmtId="0" fontId="28" fillId="0" borderId="2" xfId="0" applyFont="1" applyBorder="1"/>
    <xf numFmtId="165" fontId="27" fillId="0" borderId="2" xfId="3" applyNumberFormat="1" applyFont="1" applyBorder="1" applyAlignment="1" applyProtection="1">
      <alignment horizontal="right" vertical="center"/>
      <protection locked="0"/>
    </xf>
    <xf numFmtId="43" fontId="3" fillId="0" borderId="2" xfId="2" applyFont="1" applyFill="1" applyBorder="1" applyAlignment="1" applyProtection="1">
      <alignment vertical="center"/>
      <protection locked="0"/>
    </xf>
    <xf numFmtId="165" fontId="0" fillId="0" borderId="0" xfId="0" applyNumberFormat="1" applyBorder="1" applyAlignment="1">
      <alignment vertical="center"/>
    </xf>
    <xf numFmtId="0" fontId="46" fillId="0" borderId="3" xfId="0" quotePrefix="1" applyFont="1" applyFill="1" applyBorder="1" applyAlignment="1">
      <alignment horizontal="center" vertical="center"/>
    </xf>
    <xf numFmtId="0" fontId="0" fillId="0" borderId="2" xfId="0" applyFill="1" applyBorder="1" applyAlignment="1">
      <alignment vertical="center"/>
    </xf>
    <xf numFmtId="0" fontId="2" fillId="0" borderId="2" xfId="0" applyFont="1" applyFill="1" applyBorder="1" applyAlignment="1">
      <alignment vertical="center" wrapText="1"/>
    </xf>
    <xf numFmtId="165" fontId="47" fillId="0" borderId="2" xfId="3" applyNumberFormat="1" applyFont="1" applyFill="1" applyBorder="1" applyAlignment="1">
      <alignment vertical="center"/>
    </xf>
    <xf numFmtId="0" fontId="62" fillId="0" borderId="6" xfId="0" applyFont="1" applyFill="1" applyBorder="1" applyAlignment="1">
      <alignment horizontal="justify"/>
    </xf>
    <xf numFmtId="0" fontId="2" fillId="0" borderId="2" xfId="0" applyFont="1" applyFill="1" applyBorder="1" applyAlignment="1">
      <alignment horizontal="center" vertical="center" wrapText="1"/>
    </xf>
    <xf numFmtId="41" fontId="2" fillId="0" borderId="2" xfId="3" applyFont="1" applyFill="1" applyBorder="1" applyAlignment="1">
      <alignment horizontal="center" vertical="center" wrapText="1"/>
    </xf>
    <xf numFmtId="0" fontId="43" fillId="0" borderId="2"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61" fillId="0" borderId="3" xfId="0" applyFont="1" applyBorder="1" applyAlignment="1">
      <alignment vertical="center"/>
    </xf>
    <xf numFmtId="0" fontId="61" fillId="0" borderId="4" xfId="0" applyFont="1" applyBorder="1" applyAlignment="1">
      <alignment vertical="center"/>
    </xf>
    <xf numFmtId="43" fontId="0" fillId="0" borderId="0" xfId="0" applyNumberFormat="1"/>
    <xf numFmtId="0" fontId="0" fillId="0" borderId="0" xfId="0" applyFill="1" applyAlignment="1">
      <alignment vertical="center"/>
    </xf>
    <xf numFmtId="4" fontId="9" fillId="0" borderId="12" xfId="0" applyNumberFormat="1" applyFont="1" applyFill="1" applyBorder="1" applyAlignment="1" applyProtection="1">
      <alignment horizontal="right" vertical="center" wrapText="1"/>
    </xf>
    <xf numFmtId="4" fontId="51" fillId="0" borderId="2" xfId="0" applyNumberFormat="1" applyFont="1" applyFill="1" applyBorder="1" applyAlignment="1">
      <alignment vertical="center"/>
    </xf>
    <xf numFmtId="4" fontId="0" fillId="0" borderId="0" xfId="0" applyNumberFormat="1" applyFill="1" applyAlignment="1">
      <alignment vertical="center"/>
    </xf>
    <xf numFmtId="0" fontId="62" fillId="0" borderId="2" xfId="0" applyNumberFormat="1" applyFont="1" applyFill="1" applyBorder="1" applyAlignment="1">
      <alignment horizontal="justify" vertical="center" wrapText="1"/>
    </xf>
    <xf numFmtId="0" fontId="61" fillId="0" borderId="2" xfId="0" applyFont="1" applyBorder="1" applyAlignment="1">
      <alignment horizontal="center" vertical="center"/>
    </xf>
    <xf numFmtId="41" fontId="47" fillId="0" borderId="0" xfId="3" applyFont="1" applyFill="1" applyBorder="1" applyAlignment="1">
      <alignment horizontal="center" vertical="center" wrapText="1"/>
    </xf>
    <xf numFmtId="0" fontId="24" fillId="0" borderId="5" xfId="0" applyFont="1" applyBorder="1" applyAlignment="1">
      <alignment horizontal="center" vertical="center" wrapText="1"/>
    </xf>
    <xf numFmtId="4" fontId="75" fillId="0" borderId="4" xfId="0" applyNumberFormat="1" applyFont="1" applyBorder="1" applyAlignment="1" applyProtection="1">
      <alignment horizontal="right" vertical="center"/>
      <protection locked="0"/>
    </xf>
    <xf numFmtId="0" fontId="61" fillId="0" borderId="0" xfId="0" applyFont="1" applyBorder="1" applyAlignment="1">
      <alignment horizontal="center" vertical="center"/>
    </xf>
    <xf numFmtId="0" fontId="61" fillId="0" borderId="19" xfId="0" applyFont="1" applyBorder="1" applyAlignment="1">
      <alignment horizontal="center" vertical="center"/>
    </xf>
    <xf numFmtId="0" fontId="18" fillId="0" borderId="2" xfId="0" applyFont="1" applyBorder="1" applyAlignment="1">
      <alignment horizontal="center" vertical="center"/>
    </xf>
    <xf numFmtId="0" fontId="0" fillId="0" borderId="0" xfId="0" applyAlignment="1">
      <alignment horizontal="center" vertical="center"/>
    </xf>
    <xf numFmtId="43" fontId="0" fillId="0" borderId="0" xfId="2" applyFont="1"/>
    <xf numFmtId="41" fontId="0" fillId="0" borderId="0" xfId="3" applyFont="1" applyFill="1" applyAlignment="1">
      <alignment vertical="center"/>
    </xf>
    <xf numFmtId="165" fontId="9" fillId="0" borderId="0" xfId="3" applyNumberFormat="1" applyFont="1" applyFill="1" applyBorder="1" applyAlignment="1">
      <alignment vertical="center"/>
    </xf>
    <xf numFmtId="165" fontId="0" fillId="0" borderId="0" xfId="3" applyNumberFormat="1" applyFont="1" applyFill="1" applyAlignment="1">
      <alignment vertical="center"/>
    </xf>
    <xf numFmtId="0" fontId="46" fillId="0" borderId="1" xfId="0" applyFont="1" applyFill="1" applyBorder="1" applyAlignment="1">
      <alignment horizontal="justify" vertical="center" wrapText="1"/>
    </xf>
    <xf numFmtId="43" fontId="0" fillId="0" borderId="2" xfId="2" applyFont="1" applyBorder="1"/>
    <xf numFmtId="43" fontId="9" fillId="0" borderId="0" xfId="2" applyFont="1"/>
    <xf numFmtId="43" fontId="73" fillId="0" borderId="0" xfId="2" applyFont="1"/>
    <xf numFmtId="0" fontId="9" fillId="0" borderId="2" xfId="0" applyFont="1" applyFill="1" applyBorder="1" applyAlignment="1">
      <alignment horizontal="center" vertical="center"/>
    </xf>
    <xf numFmtId="4" fontId="59" fillId="0" borderId="2" xfId="0" applyNumberFormat="1" applyFont="1" applyFill="1" applyBorder="1" applyAlignment="1">
      <alignment vertical="center"/>
    </xf>
    <xf numFmtId="165" fontId="1" fillId="0" borderId="0" xfId="3" applyNumberFormat="1" applyFill="1" applyAlignment="1">
      <alignment horizontal="justify" vertical="center"/>
    </xf>
    <xf numFmtId="4" fontId="0" fillId="0" borderId="0" xfId="0" applyNumberFormat="1" applyFill="1" applyAlignment="1">
      <alignment horizontal="right" vertical="center"/>
    </xf>
    <xf numFmtId="4" fontId="0" fillId="0" borderId="0" xfId="0" applyNumberFormat="1" applyFill="1" applyAlignment="1">
      <alignment horizontal="justify" vertical="center"/>
    </xf>
    <xf numFmtId="0" fontId="2" fillId="0" borderId="16" xfId="0" applyFont="1" applyFill="1" applyBorder="1" applyAlignment="1">
      <alignment horizontal="center" vertical="center" wrapText="1"/>
    </xf>
    <xf numFmtId="41" fontId="2" fillId="0" borderId="16" xfId="3"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6" fillId="0" borderId="23" xfId="0" applyFont="1" applyFill="1" applyBorder="1" applyAlignment="1">
      <alignment vertical="center"/>
    </xf>
    <xf numFmtId="0" fontId="46" fillId="0" borderId="17" xfId="0" applyFont="1" applyFill="1" applyBorder="1" applyAlignment="1">
      <alignment vertical="center"/>
    </xf>
    <xf numFmtId="0" fontId="2" fillId="0" borderId="17" xfId="0" applyFont="1" applyFill="1" applyBorder="1" applyAlignment="1">
      <alignment vertical="center" wrapText="1"/>
    </xf>
    <xf numFmtId="165" fontId="2" fillId="0" borderId="17" xfId="3" applyNumberFormat="1" applyFont="1" applyFill="1" applyBorder="1" applyAlignment="1">
      <alignment vertical="center"/>
    </xf>
    <xf numFmtId="0" fontId="46" fillId="0" borderId="24" xfId="0" applyFont="1" applyFill="1" applyBorder="1" applyAlignment="1">
      <alignment horizontal="justify" vertical="center" wrapText="1"/>
    </xf>
    <xf numFmtId="41" fontId="2" fillId="0" borderId="4" xfId="3" applyFont="1" applyFill="1" applyBorder="1" applyAlignment="1">
      <alignment horizontal="center" vertical="center" wrapText="1"/>
    </xf>
    <xf numFmtId="0" fontId="63" fillId="0" borderId="12" xfId="0" applyFont="1" applyBorder="1" applyAlignment="1">
      <alignment vertical="center"/>
    </xf>
    <xf numFmtId="0" fontId="63" fillId="0" borderId="12" xfId="0" quotePrefix="1" applyFont="1" applyBorder="1" applyAlignment="1">
      <alignment vertical="center"/>
    </xf>
    <xf numFmtId="0" fontId="62" fillId="0" borderId="7" xfId="0" applyFont="1" applyBorder="1" applyAlignment="1">
      <alignment horizontal="justify" vertical="center" wrapText="1"/>
    </xf>
    <xf numFmtId="0" fontId="24"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3" fillId="0" borderId="9" xfId="0" applyFont="1" applyBorder="1" applyAlignment="1">
      <alignment horizontal="center" vertical="center" wrapText="1"/>
    </xf>
    <xf numFmtId="0" fontId="63" fillId="0" borderId="20" xfId="0" applyFont="1" applyBorder="1" applyAlignment="1">
      <alignment vertical="center"/>
    </xf>
    <xf numFmtId="0" fontId="63" fillId="0" borderId="3" xfId="0" applyFont="1" applyBorder="1" applyAlignment="1">
      <alignment vertical="center"/>
    </xf>
    <xf numFmtId="0" fontId="64" fillId="0" borderId="3" xfId="0" applyFont="1" applyBorder="1" applyAlignment="1">
      <alignment vertical="center" wrapText="1"/>
    </xf>
    <xf numFmtId="165" fontId="47" fillId="0" borderId="3" xfId="3" applyNumberFormat="1" applyFont="1" applyFill="1" applyBorder="1" applyAlignment="1">
      <alignment vertical="center"/>
    </xf>
    <xf numFmtId="0" fontId="46" fillId="0" borderId="8" xfId="0" applyFont="1" applyBorder="1" applyAlignment="1">
      <alignment vertical="center"/>
    </xf>
    <xf numFmtId="0" fontId="1" fillId="0" borderId="0" xfId="5" applyAlignment="1">
      <alignment vertical="center"/>
    </xf>
    <xf numFmtId="0" fontId="1" fillId="0" borderId="0" xfId="5" applyAlignment="1">
      <alignment vertical="center" wrapText="1"/>
    </xf>
    <xf numFmtId="49" fontId="76" fillId="0" borderId="28" xfId="0" applyNumberFormat="1" applyFont="1" applyBorder="1" applyAlignment="1">
      <alignment horizontal="center" vertical="center" wrapText="1"/>
    </xf>
    <xf numFmtId="49" fontId="76" fillId="2" borderId="28" xfId="2" applyNumberFormat="1" applyFont="1" applyFill="1" applyBorder="1" applyAlignment="1">
      <alignment horizontal="center" vertical="center" wrapText="1"/>
    </xf>
    <xf numFmtId="0" fontId="76" fillId="2" borderId="28" xfId="2" applyNumberFormat="1" applyFont="1" applyFill="1" applyBorder="1" applyAlignment="1">
      <alignment vertical="center" wrapText="1"/>
    </xf>
    <xf numFmtId="43" fontId="76" fillId="2" borderId="28" xfId="2" applyFont="1" applyFill="1" applyBorder="1" applyAlignment="1">
      <alignment vertical="center" wrapText="1"/>
    </xf>
    <xf numFmtId="0" fontId="77" fillId="2" borderId="28" xfId="2" applyNumberFormat="1" applyFont="1" applyFill="1" applyBorder="1" applyAlignment="1">
      <alignment vertical="center" wrapText="1"/>
    </xf>
    <xf numFmtId="49" fontId="77" fillId="0" borderId="28" xfId="0" applyNumberFormat="1" applyFont="1" applyBorder="1" applyAlignment="1">
      <alignment horizontal="center" vertical="center" wrapText="1"/>
    </xf>
    <xf numFmtId="49" fontId="77" fillId="2" borderId="28" xfId="2" applyNumberFormat="1" applyFont="1" applyFill="1" applyBorder="1" applyAlignment="1">
      <alignment horizontal="center" vertical="center" wrapText="1"/>
    </xf>
    <xf numFmtId="0" fontId="77" fillId="2" borderId="28" xfId="2" applyNumberFormat="1" applyFont="1" applyFill="1" applyBorder="1" applyAlignment="1">
      <alignment horizontal="center" vertical="center" wrapText="1"/>
    </xf>
    <xf numFmtId="43" fontId="77" fillId="2" borderId="28" xfId="2" applyFont="1" applyFill="1" applyBorder="1" applyAlignment="1">
      <alignment horizontal="center" vertical="center" wrapText="1"/>
    </xf>
    <xf numFmtId="0" fontId="22" fillId="0" borderId="0" xfId="5" applyFont="1" applyAlignment="1">
      <alignment horizontal="center" vertical="center" wrapText="1"/>
    </xf>
    <xf numFmtId="0" fontId="1" fillId="0" borderId="0" xfId="0" applyFont="1"/>
    <xf numFmtId="0" fontId="46" fillId="0" borderId="29" xfId="0" applyFont="1" applyFill="1" applyBorder="1" applyAlignment="1">
      <alignment horizontal="left" vertical="center" wrapText="1"/>
    </xf>
    <xf numFmtId="0" fontId="46" fillId="0" borderId="30" xfId="0" applyFont="1" applyFill="1" applyBorder="1" applyAlignment="1">
      <alignment horizontal="justify" vertical="center" wrapText="1"/>
    </xf>
    <xf numFmtId="0" fontId="48" fillId="0" borderId="0" xfId="0" applyFont="1" applyAlignment="1">
      <alignment horizontal="center"/>
    </xf>
    <xf numFmtId="0" fontId="47" fillId="0" borderId="0" xfId="0" applyFont="1" applyAlignment="1">
      <alignment horizontal="center"/>
    </xf>
    <xf numFmtId="0" fontId="9" fillId="0" borderId="0" xfId="0" applyFont="1" applyAlignment="1">
      <alignment horizontal="center"/>
    </xf>
    <xf numFmtId="41" fontId="48" fillId="0" borderId="0" xfId="3" applyFont="1" applyAlignment="1">
      <alignment horizontal="center" vertical="center" wrapText="1"/>
    </xf>
    <xf numFmtId="0" fontId="9" fillId="0" borderId="0" xfId="5" applyFont="1" applyBorder="1" applyAlignment="1">
      <alignment horizontal="center" vertical="center"/>
    </xf>
    <xf numFmtId="0" fontId="0" fillId="0" borderId="0" xfId="0" applyAlignment="1">
      <alignment horizontal="justify" vertical="center" wrapText="1"/>
    </xf>
    <xf numFmtId="41" fontId="47" fillId="0" borderId="0" xfId="3" applyFont="1" applyAlignment="1">
      <alignment horizontal="center" vertical="center" wrapText="1"/>
    </xf>
    <xf numFmtId="0" fontId="52" fillId="0" borderId="7"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7" xfId="0" applyFont="1" applyBorder="1" applyAlignment="1">
      <alignment horizontal="center" vertical="center"/>
    </xf>
    <xf numFmtId="0" fontId="52" fillId="0" borderId="12" xfId="0" applyFont="1" applyBorder="1" applyAlignment="1">
      <alignment horizontal="center" vertical="center"/>
    </xf>
    <xf numFmtId="0" fontId="9" fillId="0" borderId="7" xfId="0" applyFont="1" applyBorder="1" applyAlignment="1">
      <alignment horizontal="left" vertical="center" wrapText="1"/>
    </xf>
    <xf numFmtId="0" fontId="9" fillId="0" borderId="12" xfId="0" applyFont="1" applyBorder="1" applyAlignment="1">
      <alignment horizontal="left" vertical="center" wrapText="1"/>
    </xf>
    <xf numFmtId="0" fontId="43" fillId="0" borderId="7" xfId="0" applyFont="1" applyBorder="1" applyAlignment="1">
      <alignment horizontal="center" vertical="center" wrapText="1"/>
    </xf>
    <xf numFmtId="0" fontId="43" fillId="0" borderId="12" xfId="0" applyFont="1" applyBorder="1" applyAlignment="1">
      <alignment horizontal="center" vertical="center" wrapText="1"/>
    </xf>
    <xf numFmtId="0" fontId="47" fillId="0" borderId="0" xfId="3" applyNumberFormat="1" applyFont="1" applyAlignment="1">
      <alignment horizontal="center" vertical="center" wrapText="1"/>
    </xf>
    <xf numFmtId="0" fontId="9" fillId="0" borderId="7" xfId="0" applyNumberFormat="1" applyFont="1" applyBorder="1" applyAlignment="1">
      <alignment horizontal="justify" vertical="center" wrapText="1"/>
    </xf>
    <xf numFmtId="0" fontId="9" fillId="0" borderId="12" xfId="0" applyNumberFormat="1" applyFont="1" applyBorder="1" applyAlignment="1">
      <alignment horizontal="justify" vertical="center" wrapText="1"/>
    </xf>
    <xf numFmtId="0" fontId="24" fillId="0" borderId="25" xfId="0" applyFont="1" applyFill="1" applyBorder="1" applyAlignment="1">
      <alignment horizontal="center" vertical="center" wrapText="1"/>
    </xf>
    <xf numFmtId="0" fontId="24" fillId="0" borderId="16" xfId="0" applyFont="1" applyFill="1" applyBorder="1" applyAlignment="1">
      <alignment horizontal="center" vertical="center" wrapText="1"/>
    </xf>
    <xf numFmtId="41" fontId="47" fillId="0" borderId="0" xfId="3" applyFont="1" applyFill="1" applyBorder="1" applyAlignment="1">
      <alignment horizontal="center" vertical="center" wrapText="1"/>
    </xf>
    <xf numFmtId="0" fontId="62" fillId="0" borderId="3" xfId="0" applyFont="1" applyFill="1" applyBorder="1" applyAlignment="1">
      <alignment horizontal="justify" vertical="center" wrapText="1"/>
    </xf>
    <xf numFmtId="0" fontId="62" fillId="0" borderId="1" xfId="0" applyFont="1" applyBorder="1" applyAlignment="1">
      <alignment horizontal="justify" vertical="center" wrapText="1"/>
    </xf>
    <xf numFmtId="0" fontId="24" fillId="0" borderId="7" xfId="0" applyFont="1" applyFill="1" applyBorder="1" applyAlignment="1">
      <alignment horizontal="center" vertical="center" wrapText="1"/>
    </xf>
    <xf numFmtId="0" fontId="24" fillId="0" borderId="12" xfId="0" applyFont="1" applyFill="1" applyBorder="1" applyAlignment="1">
      <alignment horizontal="center" vertical="center" wrapText="1"/>
    </xf>
    <xf numFmtId="41" fontId="47" fillId="0" borderId="0" xfId="3" applyFont="1" applyBorder="1" applyAlignment="1">
      <alignment horizontal="center" vertical="center" wrapText="1"/>
    </xf>
    <xf numFmtId="1" fontId="28" fillId="0" borderId="7" xfId="0" applyNumberFormat="1" applyFont="1" applyBorder="1" applyAlignment="1">
      <alignment horizontal="center" vertical="center"/>
    </xf>
    <xf numFmtId="1" fontId="28" fillId="0" borderId="12" xfId="0" applyNumberFormat="1" applyFont="1" applyBorder="1" applyAlignment="1">
      <alignment horizontal="center" vertical="center"/>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1" fillId="0" borderId="8"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19"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13" xfId="0" applyFont="1" applyBorder="1" applyAlignment="1">
      <alignment horizontal="justify" vertical="center" wrapText="1"/>
    </xf>
    <xf numFmtId="0" fontId="28" fillId="0" borderId="9" xfId="0" applyFont="1" applyBorder="1" applyAlignment="1">
      <alignment horizontal="justify" vertical="center" wrapText="1"/>
    </xf>
    <xf numFmtId="0" fontId="28" fillId="0" borderId="5" xfId="0" applyFont="1" applyBorder="1" applyAlignment="1">
      <alignment horizontal="justify" vertical="center" wrapText="1"/>
    </xf>
    <xf numFmtId="0" fontId="28" fillId="0" borderId="6" xfId="0" applyFont="1" applyBorder="1" applyAlignment="1">
      <alignment horizontal="justify" vertical="center" wrapText="1"/>
    </xf>
    <xf numFmtId="0" fontId="0" fillId="0" borderId="9"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43" fillId="0" borderId="10" xfId="0" applyFont="1" applyBorder="1" applyAlignment="1">
      <alignment horizontal="justify" vertical="center" wrapText="1"/>
    </xf>
    <xf numFmtId="0" fontId="43" fillId="0" borderId="12" xfId="0" applyFont="1" applyBorder="1" applyAlignment="1">
      <alignment horizontal="justify" vertical="center" wrapText="1"/>
    </xf>
    <xf numFmtId="0" fontId="2" fillId="0" borderId="0"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1" fontId="34" fillId="0" borderId="7" xfId="0" applyNumberFormat="1" applyFont="1" applyBorder="1" applyAlignment="1">
      <alignment horizontal="center" vertical="center"/>
    </xf>
    <xf numFmtId="1" fontId="34" fillId="0" borderId="12" xfId="0" applyNumberFormat="1" applyFont="1" applyBorder="1" applyAlignment="1">
      <alignment horizontal="center" vertical="center"/>
    </xf>
    <xf numFmtId="0" fontId="0" fillId="0" borderId="2" xfId="0" applyBorder="1" applyAlignment="1">
      <alignment horizontal="justify" vertical="center" wrapText="1"/>
    </xf>
    <xf numFmtId="0" fontId="24" fillId="0" borderId="2" xfId="0" applyFont="1" applyBorder="1" applyAlignment="1">
      <alignment horizontal="center" vertical="center" wrapText="1"/>
    </xf>
    <xf numFmtId="41" fontId="65" fillId="0" borderId="0" xfId="0" applyNumberFormat="1" applyFont="1" applyBorder="1" applyAlignment="1" applyProtection="1">
      <alignment horizontal="justify" vertical="center" wrapText="1"/>
      <protection locked="0"/>
    </xf>
    <xf numFmtId="0" fontId="65" fillId="0" borderId="0" xfId="0" applyFont="1" applyBorder="1" applyAlignment="1"/>
    <xf numFmtId="0" fontId="28" fillId="0" borderId="2" xfId="0" applyFont="1" applyBorder="1" applyAlignment="1" applyProtection="1">
      <alignment horizontal="justify" vertical="center" wrapText="1"/>
    </xf>
    <xf numFmtId="0" fontId="40" fillId="0" borderId="2" xfId="0" applyFont="1" applyBorder="1" applyAlignment="1">
      <alignment horizontal="justify" vertical="center"/>
    </xf>
    <xf numFmtId="0" fontId="18" fillId="0" borderId="2" xfId="0" applyNumberFormat="1" applyFont="1" applyBorder="1" applyAlignment="1" applyProtection="1">
      <alignment horizontal="justify" vertical="center" wrapText="1"/>
      <protection locked="0"/>
    </xf>
    <xf numFmtId="0" fontId="0" fillId="0" borderId="2" xfId="0" applyNumberFormat="1" applyBorder="1" applyAlignment="1">
      <alignment horizontal="justify" vertical="center" wrapText="1"/>
    </xf>
    <xf numFmtId="0" fontId="0" fillId="0" borderId="8" xfId="0" applyNumberFormat="1" applyBorder="1" applyAlignment="1">
      <alignment horizontal="justify" vertical="center" wrapText="1"/>
    </xf>
    <xf numFmtId="0" fontId="0" fillId="0" borderId="11" xfId="0" applyBorder="1" applyAlignment="1">
      <alignment horizontal="justify" vertical="center" wrapText="1"/>
    </xf>
    <xf numFmtId="0" fontId="0" fillId="0" borderId="20" xfId="0" applyBorder="1" applyAlignment="1">
      <alignment horizontal="justify" vertical="center" wrapText="1"/>
    </xf>
    <xf numFmtId="0" fontId="0" fillId="0" borderId="19" xfId="0" applyBorder="1" applyAlignment="1">
      <alignment horizontal="justify" vertical="center" wrapText="1"/>
    </xf>
    <xf numFmtId="0" fontId="0" fillId="0" borderId="13" xfId="0" applyBorder="1" applyAlignment="1">
      <alignment horizontal="justify" vertical="center" wrapText="1"/>
    </xf>
    <xf numFmtId="0" fontId="2" fillId="0" borderId="2" xfId="0" applyFont="1" applyBorder="1" applyAlignment="1">
      <alignment horizontal="left" vertical="center" wrapText="1"/>
    </xf>
    <xf numFmtId="0" fontId="74" fillId="0" borderId="7" xfId="0" applyNumberFormat="1" applyFont="1" applyBorder="1" applyAlignment="1" applyProtection="1">
      <alignment horizontal="justify" vertical="center" wrapText="1"/>
      <protection locked="0"/>
    </xf>
    <xf numFmtId="0" fontId="74" fillId="0" borderId="10" xfId="0" applyNumberFormat="1" applyFont="1" applyBorder="1" applyAlignment="1" applyProtection="1">
      <alignment horizontal="justify" vertical="center" wrapText="1"/>
      <protection locked="0"/>
    </xf>
    <xf numFmtId="0" fontId="74" fillId="0" borderId="12" xfId="0" applyNumberFormat="1" applyFont="1" applyBorder="1" applyAlignment="1" applyProtection="1">
      <alignment horizontal="justify" vertical="center" wrapText="1"/>
      <protection locked="0"/>
    </xf>
    <xf numFmtId="0" fontId="18" fillId="0" borderId="7" xfId="0" applyNumberFormat="1" applyFont="1" applyBorder="1" applyAlignment="1" applyProtection="1">
      <alignment horizontal="justify" vertical="center" wrapText="1"/>
      <protection locked="0"/>
    </xf>
    <xf numFmtId="0" fontId="18" fillId="0" borderId="10" xfId="0" applyNumberFormat="1" applyFont="1" applyBorder="1" applyAlignment="1" applyProtection="1">
      <alignment horizontal="justify" vertical="center" wrapText="1"/>
      <protection locked="0"/>
    </xf>
    <xf numFmtId="0" fontId="18" fillId="0" borderId="12" xfId="0" applyNumberFormat="1" applyFont="1" applyBorder="1" applyAlignment="1" applyProtection="1">
      <alignment horizontal="justify" vertical="center" wrapText="1"/>
      <protection locked="0"/>
    </xf>
    <xf numFmtId="0" fontId="43" fillId="0" borderId="2" xfId="0" applyFont="1" applyBorder="1" applyAlignment="1">
      <alignment horizontal="justify" vertical="center" wrapText="1"/>
    </xf>
    <xf numFmtId="0" fontId="18" fillId="0" borderId="8" xfId="0" applyFont="1" applyFill="1" applyBorder="1" applyAlignment="1">
      <alignment horizontal="justify" vertical="center" wrapText="1"/>
    </xf>
    <xf numFmtId="0" fontId="18" fillId="0" borderId="11" xfId="0" applyFont="1" applyFill="1" applyBorder="1" applyAlignment="1">
      <alignment horizontal="justify" vertical="center" wrapText="1"/>
    </xf>
    <xf numFmtId="0" fontId="18" fillId="0" borderId="20"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8" fillId="0" borderId="13" xfId="0" applyFont="1" applyFill="1" applyBorder="1" applyAlignment="1">
      <alignment horizontal="justify" vertical="center" wrapText="1"/>
    </xf>
    <xf numFmtId="0" fontId="18" fillId="0" borderId="9"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61" fillId="0" borderId="2" xfId="0" applyFont="1" applyBorder="1" applyAlignment="1">
      <alignment horizontal="center"/>
    </xf>
    <xf numFmtId="0" fontId="65" fillId="0" borderId="7" xfId="0" applyFont="1" applyBorder="1" applyAlignment="1">
      <alignment horizontal="justify" vertical="center" wrapText="1"/>
    </xf>
    <xf numFmtId="0" fontId="65" fillId="0" borderId="10" xfId="0" applyFont="1" applyBorder="1" applyAlignment="1">
      <alignment horizontal="justify" vertical="center" wrapText="1"/>
    </xf>
    <xf numFmtId="0" fontId="65" fillId="0" borderId="12" xfId="0" applyFont="1" applyBorder="1" applyAlignment="1">
      <alignment horizontal="justify" vertical="center" wrapText="1"/>
    </xf>
    <xf numFmtId="164" fontId="18" fillId="0" borderId="7" xfId="4" applyFont="1" applyBorder="1" applyAlignment="1" applyProtection="1">
      <alignment horizontal="justify" vertical="center" wrapText="1"/>
      <protection locked="0"/>
    </xf>
    <xf numFmtId="164" fontId="18" fillId="0" borderId="10" xfId="4" applyFont="1" applyBorder="1" applyAlignment="1" applyProtection="1">
      <alignment horizontal="justify" vertical="center" wrapText="1"/>
      <protection locked="0"/>
    </xf>
    <xf numFmtId="164" fontId="18" fillId="0" borderId="12" xfId="4" applyFont="1" applyBorder="1" applyAlignment="1" applyProtection="1">
      <alignment horizontal="justify" vertical="center" wrapText="1"/>
      <protection locked="0"/>
    </xf>
    <xf numFmtId="0" fontId="28" fillId="0" borderId="7" xfId="0" applyFont="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41" fontId="18" fillId="0" borderId="7" xfId="0" applyNumberFormat="1" applyFont="1" applyBorder="1" applyAlignment="1" applyProtection="1">
      <alignment horizontal="center" vertical="center" wrapText="1"/>
      <protection locked="0"/>
    </xf>
    <xf numFmtId="41" fontId="18" fillId="0" borderId="10" xfId="0" applyNumberFormat="1" applyFont="1" applyBorder="1" applyAlignment="1" applyProtection="1">
      <alignment horizontal="center" vertical="center" wrapText="1"/>
      <protection locked="0"/>
    </xf>
    <xf numFmtId="41" fontId="18" fillId="0" borderId="12" xfId="0" applyNumberFormat="1" applyFont="1" applyBorder="1" applyAlignment="1" applyProtection="1">
      <alignment horizontal="center" vertical="center" wrapText="1"/>
      <protection locked="0"/>
    </xf>
    <xf numFmtId="0" fontId="0" fillId="0" borderId="2" xfId="0" applyBorder="1" applyAlignment="1">
      <alignment horizontal="center"/>
    </xf>
    <xf numFmtId="41" fontId="18" fillId="0" borderId="2" xfId="0" applyNumberFormat="1" applyFont="1" applyBorder="1" applyAlignment="1" applyProtection="1">
      <alignment horizontal="justify" vertical="center" wrapText="1"/>
      <protection locked="0"/>
    </xf>
    <xf numFmtId="0" fontId="28" fillId="0" borderId="2" xfId="0" applyFont="1" applyBorder="1" applyAlignment="1">
      <alignment horizontal="justify" vertical="center"/>
    </xf>
    <xf numFmtId="0" fontId="65" fillId="0" borderId="2" xfId="0" applyNumberFormat="1" applyFont="1" applyBorder="1" applyAlignment="1" applyProtection="1">
      <alignment horizontal="justify" vertical="center" wrapText="1"/>
      <protection locked="0"/>
    </xf>
    <xf numFmtId="0" fontId="65" fillId="0" borderId="2" xfId="0" applyFont="1" applyBorder="1" applyAlignment="1">
      <alignment horizontal="justify" vertical="center" wrapText="1"/>
    </xf>
    <xf numFmtId="49" fontId="18" fillId="0" borderId="7"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18" fillId="0" borderId="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49" fontId="12" fillId="0" borderId="7" xfId="0" applyNumberFormat="1" applyFont="1" applyBorder="1" applyAlignment="1">
      <alignment vertical="center"/>
    </xf>
    <xf numFmtId="49" fontId="12" fillId="0" borderId="12" xfId="0" applyNumberFormat="1" applyFont="1" applyBorder="1" applyAlignment="1">
      <alignment vertical="center"/>
    </xf>
    <xf numFmtId="3" fontId="18" fillId="0" borderId="7" xfId="0" applyNumberFormat="1" applyFont="1" applyBorder="1" applyAlignment="1" applyProtection="1">
      <alignment horizontal="justify" vertical="center" wrapText="1"/>
      <protection locked="0"/>
    </xf>
    <xf numFmtId="0" fontId="28" fillId="0" borderId="10" xfId="0" applyFont="1" applyBorder="1" applyAlignment="1">
      <alignment vertical="center"/>
    </xf>
    <xf numFmtId="0" fontId="28" fillId="0" borderId="12" xfId="0" applyFont="1" applyBorder="1" applyAlignment="1">
      <alignment vertical="center"/>
    </xf>
    <xf numFmtId="0" fontId="41" fillId="0" borderId="7" xfId="0" applyFont="1" applyBorder="1" applyAlignment="1">
      <alignment horizontal="center" vertical="center"/>
    </xf>
    <xf numFmtId="0" fontId="41" fillId="0" borderId="1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2" xfId="0" applyFont="1" applyBorder="1" applyAlignment="1">
      <alignment horizontal="justify" vertical="center" wrapText="1"/>
    </xf>
    <xf numFmtId="0" fontId="68" fillId="0" borderId="8" xfId="0" applyFont="1" applyBorder="1" applyAlignment="1">
      <alignment horizontal="justify" vertical="justify" wrapText="1"/>
    </xf>
    <xf numFmtId="0" fontId="70" fillId="0" borderId="11" xfId="0" applyFont="1" applyBorder="1" applyAlignment="1">
      <alignment horizontal="justify" vertical="justify"/>
    </xf>
    <xf numFmtId="0" fontId="70" fillId="0" borderId="20" xfId="0" applyFont="1" applyBorder="1" applyAlignment="1">
      <alignment horizontal="justify" vertical="justify"/>
    </xf>
    <xf numFmtId="0" fontId="70" fillId="0" borderId="19" xfId="0" applyFont="1" applyBorder="1" applyAlignment="1">
      <alignment horizontal="justify" vertical="justify"/>
    </xf>
    <xf numFmtId="0" fontId="70" fillId="0" borderId="0" xfId="0" applyFont="1" applyBorder="1" applyAlignment="1">
      <alignment horizontal="justify" vertical="justify"/>
    </xf>
    <xf numFmtId="0" fontId="70" fillId="0" borderId="13" xfId="0" applyFont="1" applyBorder="1" applyAlignment="1">
      <alignment horizontal="justify" vertical="justify"/>
    </xf>
    <xf numFmtId="0" fontId="61" fillId="0" borderId="2" xfId="0" applyFont="1" applyBorder="1" applyAlignment="1">
      <alignment horizontal="center" vertical="center"/>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12" xfId="0" applyFont="1" applyBorder="1" applyAlignment="1">
      <alignment horizontal="justify" vertical="center" wrapText="1"/>
    </xf>
    <xf numFmtId="3" fontId="18" fillId="0" borderId="8" xfId="0" applyNumberFormat="1" applyFont="1" applyBorder="1" applyAlignment="1" applyProtection="1">
      <alignment horizontal="justify" vertical="center" wrapText="1"/>
      <protection locked="0"/>
    </xf>
    <xf numFmtId="0" fontId="28" fillId="0" borderId="11" xfId="0" applyFont="1" applyBorder="1" applyAlignment="1">
      <alignment vertical="center"/>
    </xf>
    <xf numFmtId="0" fontId="28" fillId="0" borderId="20" xfId="0" applyFont="1" applyBorder="1" applyAlignment="1">
      <alignment vertical="center"/>
    </xf>
    <xf numFmtId="0" fontId="6" fillId="0" borderId="7"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6" fillId="0" borderId="8" xfId="0" applyFont="1" applyFill="1" applyBorder="1" applyAlignment="1">
      <alignment horizontal="justify" vertical="center" wrapText="1"/>
    </xf>
    <xf numFmtId="0" fontId="35" fillId="0" borderId="8" xfId="0" applyFont="1" applyBorder="1" applyAlignment="1">
      <alignment horizontal="justify" vertical="center" wrapText="1"/>
    </xf>
    <xf numFmtId="0" fontId="35" fillId="0" borderId="7" xfId="0" applyFont="1" applyBorder="1" applyAlignment="1">
      <alignment horizontal="justify" wrapText="1"/>
    </xf>
    <xf numFmtId="0" fontId="35" fillId="0" borderId="10" xfId="0" applyFont="1" applyBorder="1" applyAlignment="1">
      <alignment horizontal="justify" wrapText="1"/>
    </xf>
    <xf numFmtId="0" fontId="35" fillId="0" borderId="12" xfId="0" applyFont="1" applyBorder="1" applyAlignment="1">
      <alignment horizontal="justify" wrapText="1"/>
    </xf>
    <xf numFmtId="0" fontId="0" fillId="0" borderId="7" xfId="0" applyBorder="1" applyAlignment="1">
      <alignment horizontal="justify" wrapText="1"/>
    </xf>
    <xf numFmtId="0" fontId="0" fillId="0" borderId="10" xfId="0" applyBorder="1" applyAlignment="1">
      <alignment horizontal="justify" wrapText="1"/>
    </xf>
    <xf numFmtId="0" fontId="43" fillId="0" borderId="10" xfId="0" applyFont="1" applyBorder="1" applyAlignment="1">
      <alignment horizontal="center" vertical="center" wrapText="1"/>
    </xf>
    <xf numFmtId="0" fontId="0" fillId="0" borderId="0" xfId="0" applyBorder="1" applyAlignment="1">
      <alignment horizontal="justify" vertical="center" wrapText="1"/>
    </xf>
    <xf numFmtId="0" fontId="9" fillId="0" borderId="7"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35" fillId="0" borderId="7" xfId="0" applyFont="1" applyBorder="1" applyAlignment="1">
      <alignment horizontal="justify" vertical="center" wrapText="1"/>
    </xf>
    <xf numFmtId="0" fontId="35" fillId="0" borderId="10" xfId="0" applyFont="1" applyBorder="1" applyAlignment="1">
      <alignment horizontal="justify" vertical="center" wrapText="1"/>
    </xf>
    <xf numFmtId="0" fontId="35" fillId="0" borderId="12" xfId="0" applyFont="1" applyBorder="1" applyAlignment="1">
      <alignment horizontal="justify"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43" fillId="0" borderId="11" xfId="0" applyFont="1" applyBorder="1" applyAlignment="1">
      <alignment horizontal="justify" vertical="center" wrapText="1"/>
    </xf>
    <xf numFmtId="0" fontId="43" fillId="0" borderId="20" xfId="0" applyFont="1" applyBorder="1" applyAlignment="1">
      <alignment horizontal="justify" vertical="center" wrapText="1"/>
    </xf>
    <xf numFmtId="0" fontId="35" fillId="0" borderId="7" xfId="0" applyFont="1" applyBorder="1" applyAlignment="1">
      <alignment horizontal="center" wrapText="1"/>
    </xf>
    <xf numFmtId="0" fontId="35" fillId="0" borderId="10" xfId="0" applyFont="1" applyBorder="1" applyAlignment="1">
      <alignment horizontal="center" wrapText="1"/>
    </xf>
    <xf numFmtId="0" fontId="35" fillId="0" borderId="12" xfId="0" applyFont="1" applyBorder="1" applyAlignment="1">
      <alignment horizontal="center" wrapText="1"/>
    </xf>
    <xf numFmtId="0" fontId="35" fillId="0" borderId="2" xfId="0" applyFont="1" applyBorder="1" applyAlignment="1">
      <alignment horizontal="justify" wrapText="1"/>
    </xf>
    <xf numFmtId="0" fontId="0" fillId="0" borderId="2" xfId="0" applyBorder="1" applyAlignment="1">
      <alignment horizontal="justify" wrapText="1"/>
    </xf>
    <xf numFmtId="0" fontId="66" fillId="0" borderId="8" xfId="0" applyFont="1" applyBorder="1" applyAlignment="1">
      <alignment horizontal="justify" vertical="center" wrapText="1"/>
    </xf>
    <xf numFmtId="0" fontId="72" fillId="0" borderId="11" xfId="0" applyFont="1" applyBorder="1" applyAlignment="1">
      <alignment horizontal="justify" vertical="center" wrapText="1"/>
    </xf>
    <xf numFmtId="0" fontId="72" fillId="0" borderId="20" xfId="0" applyFont="1" applyBorder="1" applyAlignment="1">
      <alignment horizontal="justify" vertical="center" wrapText="1"/>
    </xf>
    <xf numFmtId="0" fontId="65" fillId="0" borderId="9" xfId="0" applyFont="1" applyBorder="1" applyAlignment="1">
      <alignment horizontal="justify" vertical="center" wrapText="1"/>
    </xf>
    <xf numFmtId="0" fontId="65" fillId="0" borderId="5" xfId="0" applyFont="1" applyBorder="1" applyAlignment="1">
      <alignment horizontal="justify" vertical="center" wrapText="1"/>
    </xf>
    <xf numFmtId="0" fontId="65" fillId="0" borderId="6" xfId="0" applyFont="1" applyBorder="1" applyAlignment="1">
      <alignment horizontal="justify" vertical="center" wrapText="1"/>
    </xf>
    <xf numFmtId="0" fontId="0" fillId="0" borderId="12" xfId="0" applyBorder="1" applyAlignment="1">
      <alignment horizontal="center" vertical="center"/>
    </xf>
    <xf numFmtId="49" fontId="6" fillId="0" borderId="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28" fillId="0" borderId="7" xfId="0" applyFont="1" applyFill="1" applyBorder="1" applyAlignment="1">
      <alignment horizontal="justify" vertical="center" wrapText="1"/>
    </xf>
    <xf numFmtId="0" fontId="28" fillId="0" borderId="10" xfId="0" applyFont="1" applyFill="1" applyBorder="1" applyAlignment="1">
      <alignment horizontal="justify" vertical="center" wrapText="1"/>
    </xf>
    <xf numFmtId="0" fontId="28" fillId="0" borderId="12" xfId="0" applyFont="1" applyFill="1" applyBorder="1" applyAlignment="1">
      <alignment horizontal="justify" vertical="center" wrapText="1"/>
    </xf>
    <xf numFmtId="0" fontId="40" fillId="0" borderId="2" xfId="0" applyFont="1" applyBorder="1" applyAlignment="1">
      <alignment horizontal="justify"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49" fontId="6" fillId="0" borderId="1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2" fillId="0" borderId="5" xfId="0" applyFont="1" applyBorder="1" applyAlignment="1">
      <alignment horizontal="center" vertical="center" wrapText="1"/>
    </xf>
    <xf numFmtId="0" fontId="42" fillId="0" borderId="7" xfId="0" applyFont="1" applyBorder="1" applyAlignment="1">
      <alignment horizontal="justify"/>
    </xf>
    <xf numFmtId="0" fontId="42" fillId="0" borderId="10" xfId="0" applyFont="1" applyBorder="1" applyAlignment="1">
      <alignment horizontal="justify"/>
    </xf>
    <xf numFmtId="0" fontId="42" fillId="0" borderId="12" xfId="0" applyFont="1" applyBorder="1" applyAlignment="1">
      <alignment horizontal="justify"/>
    </xf>
    <xf numFmtId="49" fontId="6" fillId="0" borderId="7" xfId="0" quotePrefix="1" applyNumberFormat="1" applyFont="1" applyBorder="1" applyAlignment="1">
      <alignment horizontal="center" vertical="center"/>
    </xf>
    <xf numFmtId="0" fontId="0" fillId="0" borderId="7" xfId="0" applyBorder="1" applyAlignment="1">
      <alignment horizontal="justify" vertical="center" wrapText="1"/>
    </xf>
    <xf numFmtId="0" fontId="0" fillId="0" borderId="10" xfId="0" applyBorder="1" applyAlignment="1">
      <alignment horizontal="justify" vertical="center" wrapText="1"/>
    </xf>
    <xf numFmtId="0" fontId="0" fillId="0" borderId="12" xfId="0" applyBorder="1" applyAlignment="1">
      <alignment horizontal="justify"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66" fillId="0" borderId="7"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2" xfId="0" applyFont="1" applyBorder="1" applyAlignment="1">
      <alignment horizontal="center" vertical="center" wrapText="1"/>
    </xf>
    <xf numFmtId="0" fontId="2" fillId="0" borderId="9"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4" fontId="2" fillId="0" borderId="9" xfId="0" applyNumberFormat="1" applyFont="1" applyBorder="1" applyAlignment="1" applyProtection="1">
      <alignment horizontal="right" vertical="center" wrapText="1"/>
    </xf>
    <xf numFmtId="4" fontId="2" fillId="0" borderId="6" xfId="0" applyNumberFormat="1" applyFont="1" applyBorder="1" applyAlignment="1" applyProtection="1">
      <alignment horizontal="right" vertical="center" wrapText="1"/>
    </xf>
    <xf numFmtId="0" fontId="40" fillId="0" borderId="8" xfId="0" applyFont="1" applyBorder="1" applyAlignment="1">
      <alignment horizontal="justify" vertical="center" wrapText="1"/>
    </xf>
    <xf numFmtId="0" fontId="40" fillId="0" borderId="11" xfId="0" applyFont="1" applyBorder="1" applyAlignment="1">
      <alignment horizontal="justify" vertical="center" wrapText="1"/>
    </xf>
    <xf numFmtId="0" fontId="40" fillId="0" borderId="20" xfId="0" applyFont="1" applyBorder="1" applyAlignment="1">
      <alignment horizontal="justify" vertical="center" wrapText="1"/>
    </xf>
    <xf numFmtId="0" fontId="40" fillId="0" borderId="19" xfId="0" applyFont="1" applyBorder="1" applyAlignment="1">
      <alignment horizontal="justify" vertical="center" wrapText="1"/>
    </xf>
    <xf numFmtId="0" fontId="40" fillId="0" borderId="0" xfId="0" applyFont="1" applyBorder="1" applyAlignment="1">
      <alignment horizontal="justify" vertical="center" wrapText="1"/>
    </xf>
    <xf numFmtId="0" fontId="40" fillId="0" borderId="13" xfId="0" applyFont="1" applyBorder="1" applyAlignment="1">
      <alignment horizontal="justify" vertical="center" wrapText="1"/>
    </xf>
    <xf numFmtId="0" fontId="40" fillId="0" borderId="9" xfId="0" applyFont="1" applyBorder="1" applyAlignment="1">
      <alignment horizontal="justify" vertical="center" wrapText="1"/>
    </xf>
    <xf numFmtId="0" fontId="40" fillId="0" borderId="5" xfId="0" applyFont="1" applyBorder="1" applyAlignment="1">
      <alignment horizontal="justify" vertical="center" wrapText="1"/>
    </xf>
    <xf numFmtId="0" fontId="40" fillId="0" borderId="6" xfId="0" applyFont="1" applyBorder="1" applyAlignment="1">
      <alignment horizontal="justify" vertical="center" wrapText="1"/>
    </xf>
    <xf numFmtId="49" fontId="6" fillId="0" borderId="9"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42" fillId="0" borderId="7" xfId="0" applyFont="1" applyBorder="1" applyAlignment="1">
      <alignment horizontal="left" vertical="center" wrapText="1"/>
    </xf>
    <xf numFmtId="0" fontId="42" fillId="0" borderId="10" xfId="0" applyFont="1" applyBorder="1" applyAlignment="1">
      <alignment horizontal="left" vertical="center" wrapText="1"/>
    </xf>
    <xf numFmtId="0" fontId="42" fillId="0" borderId="12" xfId="0" applyFont="1" applyBorder="1" applyAlignment="1">
      <alignment horizontal="left" vertical="center" wrapText="1"/>
    </xf>
    <xf numFmtId="0" fontId="2" fillId="0" borderId="2" xfId="0" applyFont="1" applyBorder="1" applyAlignment="1" applyProtection="1">
      <alignment horizontal="center" vertical="center" wrapText="1"/>
    </xf>
    <xf numFmtId="49" fontId="6" fillId="0" borderId="7"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0" fontId="22" fillId="0" borderId="7" xfId="0" applyFont="1" applyBorder="1" applyAlignment="1">
      <alignment horizontal="justify" vertical="center" wrapText="1"/>
    </xf>
    <xf numFmtId="0" fontId="22" fillId="0" borderId="12" xfId="0" applyFont="1" applyBorder="1" applyAlignment="1">
      <alignment horizontal="justify" vertical="center" wrapText="1"/>
    </xf>
    <xf numFmtId="0" fontId="15" fillId="0" borderId="7" xfId="0" applyFont="1" applyBorder="1" applyAlignment="1">
      <alignment horizontal="center" vertical="center"/>
    </xf>
    <xf numFmtId="0" fontId="15" fillId="0" borderId="12" xfId="0" applyFont="1" applyBorder="1" applyAlignment="1">
      <alignment horizontal="center" vertical="center"/>
    </xf>
    <xf numFmtId="0" fontId="14" fillId="0" borderId="2" xfId="0" applyFont="1" applyBorder="1" applyAlignment="1">
      <alignment horizontal="center" vertical="center" wrapText="1"/>
    </xf>
    <xf numFmtId="0" fontId="6" fillId="0" borderId="0" xfId="0" applyFont="1" applyFill="1" applyBorder="1" applyAlignment="1">
      <alignment horizontal="justify" vertical="center" wrapText="1"/>
    </xf>
    <xf numFmtId="0" fontId="28" fillId="0" borderId="8" xfId="0" applyFont="1" applyBorder="1" applyAlignment="1">
      <alignment horizontal="justify" vertical="center" wrapText="1"/>
    </xf>
    <xf numFmtId="1" fontId="10" fillId="0" borderId="8" xfId="0" applyNumberFormat="1" applyFont="1" applyBorder="1" applyAlignment="1">
      <alignment horizontal="center" vertical="center"/>
    </xf>
    <xf numFmtId="1" fontId="10" fillId="0" borderId="20" xfId="0" applyNumberFormat="1" applyFont="1" applyBorder="1" applyAlignment="1">
      <alignment horizontal="center" vertical="center"/>
    </xf>
    <xf numFmtId="1" fontId="39" fillId="0" borderId="7" xfId="0" applyNumberFormat="1" applyFont="1" applyBorder="1" applyAlignment="1">
      <alignment horizontal="center" vertical="center"/>
    </xf>
    <xf numFmtId="1" fontId="39" fillId="0" borderId="12" xfId="0" applyNumberFormat="1" applyFont="1" applyBorder="1" applyAlignment="1">
      <alignment horizontal="center" vertical="center"/>
    </xf>
    <xf numFmtId="0" fontId="2" fillId="0" borderId="7"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8" fillId="0" borderId="7"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8" fillId="0" borderId="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8" fillId="0" borderId="7" xfId="0" applyFont="1" applyFill="1" applyBorder="1" applyAlignment="1">
      <alignment horizontal="justify" vertical="center" wrapText="1"/>
    </xf>
    <xf numFmtId="0" fontId="18" fillId="0" borderId="12" xfId="0" applyFont="1" applyFill="1" applyBorder="1" applyAlignment="1">
      <alignment horizontal="justify" vertical="center" wrapText="1"/>
    </xf>
    <xf numFmtId="1" fontId="6" fillId="0" borderId="7" xfId="0" applyNumberFormat="1" applyFont="1" applyBorder="1" applyAlignment="1">
      <alignment horizontal="center" vertical="center"/>
    </xf>
    <xf numFmtId="1" fontId="6" fillId="0" borderId="12" xfId="0" applyNumberFormat="1" applyFont="1" applyBorder="1" applyAlignment="1">
      <alignment horizontal="center" vertical="center"/>
    </xf>
    <xf numFmtId="0" fontId="8" fillId="0" borderId="12" xfId="0" applyFont="1" applyFill="1" applyBorder="1" applyAlignment="1">
      <alignment horizontal="justify" vertical="center" wrapText="1"/>
    </xf>
    <xf numFmtId="0" fontId="71" fillId="0" borderId="7" xfId="0" applyFont="1" applyFill="1" applyBorder="1" applyAlignment="1">
      <alignment horizontal="justify" vertical="center" wrapText="1"/>
    </xf>
    <xf numFmtId="0" fontId="71" fillId="0" borderId="12" xfId="0" applyFont="1" applyFill="1" applyBorder="1" applyAlignment="1">
      <alignment horizontal="justify"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4"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43" fillId="0" borderId="5" xfId="0" applyFont="1" applyBorder="1" applyAlignment="1">
      <alignment horizontal="justify" vertical="center" wrapText="1"/>
    </xf>
    <xf numFmtId="0" fontId="43" fillId="0" borderId="6" xfId="0" applyFont="1" applyBorder="1" applyAlignment="1">
      <alignment horizontal="justify" vertical="center" wrapText="1"/>
    </xf>
    <xf numFmtId="0" fontId="18" fillId="0" borderId="1" xfId="0" applyFont="1" applyFill="1" applyBorder="1" applyAlignment="1">
      <alignment horizontal="justify" vertical="center" wrapText="1"/>
    </xf>
    <xf numFmtId="0" fontId="18" fillId="0" borderId="3"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1" xfId="0" applyFont="1" applyBorder="1" applyAlignment="1">
      <alignment horizontal="justify" vertical="center" wrapText="1"/>
    </xf>
    <xf numFmtId="0" fontId="24" fillId="0" borderId="0" xfId="0" applyFont="1" applyBorder="1" applyAlignment="1">
      <alignment horizontal="center" vertical="center" wrapText="1"/>
    </xf>
    <xf numFmtId="49" fontId="4" fillId="0" borderId="7"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28" fillId="0" borderId="2" xfId="0" applyFont="1" applyFill="1" applyBorder="1" applyAlignment="1">
      <alignment horizontal="justify" vertical="center" wrapText="1"/>
    </xf>
    <xf numFmtId="0" fontId="22" fillId="0" borderId="7"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2" xfId="0" applyFont="1" applyFill="1" applyBorder="1" applyAlignment="1">
      <alignment horizontal="left" vertical="center" wrapText="1"/>
    </xf>
    <xf numFmtId="49" fontId="18" fillId="0" borderId="22" xfId="0" applyNumberFormat="1" applyFont="1" applyBorder="1" applyAlignment="1">
      <alignment horizontal="center" vertical="center"/>
    </xf>
    <xf numFmtId="49" fontId="18" fillId="0" borderId="27" xfId="0" applyNumberFormat="1" applyFont="1" applyBorder="1" applyAlignment="1">
      <alignment horizontal="center" vertical="center"/>
    </xf>
    <xf numFmtId="0" fontId="9" fillId="0" borderId="12" xfId="0" applyFont="1" applyBorder="1" applyAlignment="1" applyProtection="1">
      <alignment horizontal="center" vertical="center" wrapText="1"/>
    </xf>
    <xf numFmtId="49" fontId="28" fillId="0" borderId="7" xfId="0" applyNumberFormat="1" applyFont="1" applyBorder="1" applyAlignment="1">
      <alignment horizontal="center" vertical="center"/>
    </xf>
    <xf numFmtId="49" fontId="28" fillId="0" borderId="12" xfId="0" applyNumberFormat="1" applyFont="1" applyBorder="1" applyAlignment="1">
      <alignment horizontal="center" vertical="center"/>
    </xf>
    <xf numFmtId="0" fontId="9" fillId="0" borderId="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8" fillId="0" borderId="2" xfId="0" applyFont="1" applyFill="1" applyBorder="1" applyAlignment="1">
      <alignment horizontal="justify" vertical="center" wrapText="1"/>
    </xf>
    <xf numFmtId="0" fontId="22" fillId="0" borderId="2" xfId="0" applyFont="1" applyBorder="1" applyAlignment="1">
      <alignment horizontal="justify" vertical="center" wrapText="1"/>
    </xf>
    <xf numFmtId="49" fontId="0" fillId="0" borderId="7" xfId="0" applyNumberFormat="1" applyBorder="1" applyAlignment="1">
      <alignment horizontal="center" vertical="center"/>
    </xf>
    <xf numFmtId="49" fontId="0" fillId="0" borderId="12" xfId="0" applyNumberFormat="1" applyBorder="1" applyAlignment="1">
      <alignment horizontal="center" vertical="center"/>
    </xf>
  </cellXfs>
  <cellStyles count="6">
    <cellStyle name="Euro" xfId="1"/>
    <cellStyle name="Migliaia" xfId="2" builtinId="3"/>
    <cellStyle name="Migliaia [0]" xfId="3" builtinId="6"/>
    <cellStyle name="Normale" xfId="0" builtinId="0"/>
    <cellStyle name="Normale 2" xfId="5"/>
    <cellStyle name="Valuta [0]" xfId="4" builtinId="7"/>
  </cellStyles>
  <dxfs count="5">
    <dxf>
      <font>
        <b val="0"/>
        <i val="0"/>
        <strike val="0"/>
        <condense val="0"/>
        <extend val="0"/>
        <outline val="0"/>
        <shadow val="0"/>
        <u val="none"/>
        <vertAlign val="baseline"/>
        <sz val="14"/>
        <color auto="1"/>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xdr:row>
          <xdr:rowOff>19050</xdr:rowOff>
        </xdr:from>
        <xdr:to>
          <xdr:col>14</xdr:col>
          <xdr:colOff>0</xdr:colOff>
          <xdr:row>29</xdr:row>
          <xdr:rowOff>57150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id="4" name="Tabella4" displayName="Tabella4" ref="B5:F8" totalsRowShown="0" headerRowBorderDxfId="4" tableBorderDxfId="3" totalsRowBorderDxfId="2">
  <autoFilter ref="B5:F8"/>
  <tableColumns count="5">
    <tableColumn id="1" name="CAPITOLO DI SPESA" dataDxfId="1"/>
    <tableColumn id="2" name="Colonna1" dataDxfId="0"/>
    <tableColumn id="3" name="DESCRIZIONE "/>
    <tableColumn id="4" name="BUGDET"/>
    <tableColumn id="5" name="NOTE"/>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Documento_di_Microsoft_Word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F30" sqref="F30"/>
    </sheetView>
  </sheetViews>
  <sheetFormatPr defaultRowHeight="12.75"/>
  <cols>
    <col min="8" max="8" width="29.85546875" customWidth="1"/>
    <col min="9" max="9" width="39.42578125" customWidth="1"/>
  </cols>
  <sheetData>
    <row r="1" spans="1:9" ht="25.5" customHeight="1">
      <c r="A1" s="490" t="s">
        <v>3</v>
      </c>
      <c r="B1" s="490"/>
      <c r="C1" s="490"/>
      <c r="D1" s="490"/>
      <c r="E1" s="490"/>
      <c r="F1" s="490"/>
      <c r="G1" s="490"/>
      <c r="H1" s="490"/>
      <c r="I1" s="490"/>
    </row>
    <row r="2" spans="1:9" ht="17.25" customHeight="1">
      <c r="A2" s="491" t="s">
        <v>4</v>
      </c>
      <c r="B2" s="491"/>
      <c r="C2" s="491"/>
      <c r="D2" s="491"/>
      <c r="E2" s="491"/>
      <c r="F2" s="491"/>
      <c r="G2" s="491"/>
      <c r="H2" s="491"/>
      <c r="I2" s="491"/>
    </row>
    <row r="3" spans="1:9" ht="64.5" customHeight="1">
      <c r="A3" s="490" t="s">
        <v>6</v>
      </c>
      <c r="B3" s="490"/>
      <c r="C3" s="490"/>
      <c r="D3" s="490"/>
      <c r="E3" s="490"/>
      <c r="F3" s="490"/>
      <c r="G3" s="490"/>
      <c r="H3" s="490"/>
      <c r="I3" s="490"/>
    </row>
    <row r="4" spans="1:9" ht="18">
      <c r="A4" s="490" t="s">
        <v>5</v>
      </c>
      <c r="B4" s="490"/>
      <c r="C4" s="490"/>
      <c r="D4" s="490"/>
      <c r="E4" s="490"/>
      <c r="F4" s="490"/>
      <c r="G4" s="490"/>
      <c r="H4" s="490"/>
      <c r="I4" s="490"/>
    </row>
    <row r="5" spans="1:9" ht="18">
      <c r="A5" s="193"/>
    </row>
    <row r="6" spans="1:9" ht="18.75">
      <c r="A6" s="489" t="s">
        <v>399</v>
      </c>
      <c r="B6" s="489"/>
      <c r="C6" s="489"/>
      <c r="D6" s="489"/>
      <c r="E6" s="489"/>
      <c r="F6" s="489"/>
      <c r="G6" s="489"/>
      <c r="H6" s="489"/>
      <c r="I6" s="489"/>
    </row>
    <row r="7" spans="1:9" ht="18">
      <c r="A7" s="193"/>
    </row>
    <row r="9" spans="1:9" ht="18.75">
      <c r="A9" s="489" t="s">
        <v>129</v>
      </c>
      <c r="B9" s="489"/>
      <c r="C9" s="489"/>
      <c r="D9" s="489"/>
      <c r="E9" s="489"/>
      <c r="F9" s="489"/>
      <c r="G9" s="489"/>
      <c r="H9" s="489"/>
      <c r="I9" s="489"/>
    </row>
    <row r="10" spans="1:9" ht="18.75">
      <c r="A10" s="489"/>
      <c r="B10" s="489"/>
      <c r="C10" s="489"/>
      <c r="D10" s="489"/>
      <c r="E10" s="489"/>
      <c r="F10" s="489"/>
      <c r="G10" s="489"/>
      <c r="H10" s="489"/>
      <c r="I10" s="489"/>
    </row>
    <row r="18" spans="8:8">
      <c r="H18" t="s">
        <v>514</v>
      </c>
    </row>
  </sheetData>
  <mergeCells count="7">
    <mergeCell ref="A10:I10"/>
    <mergeCell ref="A6:I6"/>
    <mergeCell ref="A9:I9"/>
    <mergeCell ref="A1:I1"/>
    <mergeCell ref="A2:I2"/>
    <mergeCell ref="A3:I3"/>
    <mergeCell ref="A4:I4"/>
  </mergeCells>
  <phoneticPr fontId="60" type="noConversion"/>
  <pageMargins left="0.75" right="0.75" top="1" bottom="1" header="0.5" footer="0.5"/>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60" zoomScaleNormal="60" workbookViewId="0">
      <selection activeCell="B2" sqref="B2:F2"/>
    </sheetView>
  </sheetViews>
  <sheetFormatPr defaultRowHeight="12.75"/>
  <cols>
    <col min="1" max="1" width="3.42578125" style="43" customWidth="1"/>
    <col min="2" max="2" width="12.28515625" style="2" bestFit="1" customWidth="1"/>
    <col min="3" max="3" width="9.140625" style="2"/>
    <col min="4" max="4" width="62" style="2" customWidth="1"/>
    <col min="5" max="5" width="35.7109375" style="442" customWidth="1"/>
    <col min="6" max="6" width="129.42578125" style="2" customWidth="1"/>
    <col min="7" max="8" width="9.140625" style="2"/>
    <col min="9" max="9" width="12" style="2" bestFit="1" customWidth="1"/>
    <col min="10" max="16384" width="9.140625" style="2"/>
  </cols>
  <sheetData>
    <row r="1" spans="2:6" ht="56.25" customHeight="1">
      <c r="B1" s="509" t="s">
        <v>398</v>
      </c>
      <c r="C1" s="509"/>
      <c r="D1" s="509"/>
      <c r="E1" s="509"/>
      <c r="F1" s="509"/>
    </row>
    <row r="2" spans="2:6" ht="69.75" customHeight="1">
      <c r="B2" s="509" t="s">
        <v>297</v>
      </c>
      <c r="C2" s="509"/>
      <c r="D2" s="509"/>
      <c r="E2" s="509"/>
      <c r="F2" s="509"/>
    </row>
    <row r="3" spans="2:6" s="43" customFormat="1" ht="69.75" customHeight="1" thickBot="1">
      <c r="B3" s="509" t="s">
        <v>392</v>
      </c>
      <c r="C3" s="509"/>
      <c r="D3" s="509"/>
      <c r="E3" s="509"/>
      <c r="F3" s="509"/>
    </row>
    <row r="4" spans="2:6" s="43" customFormat="1" ht="96" customHeight="1">
      <c r="B4" s="507" t="s">
        <v>305</v>
      </c>
      <c r="C4" s="508"/>
      <c r="D4" s="454" t="s">
        <v>302</v>
      </c>
      <c r="E4" s="455" t="s">
        <v>303</v>
      </c>
      <c r="F4" s="456" t="s">
        <v>393</v>
      </c>
    </row>
    <row r="5" spans="2:6" s="43" customFormat="1" ht="169.5" customHeight="1">
      <c r="B5" s="424">
        <v>2010205</v>
      </c>
      <c r="C5" s="424">
        <v>3105</v>
      </c>
      <c r="D5" s="424" t="s">
        <v>33</v>
      </c>
      <c r="E5" s="389">
        <v>15000</v>
      </c>
      <c r="F5" s="400" t="s">
        <v>518</v>
      </c>
    </row>
    <row r="6" spans="2:6" s="43" customFormat="1" ht="39.75" customHeight="1" thickBot="1">
      <c r="B6" s="457"/>
      <c r="C6" s="458"/>
      <c r="D6" s="459" t="s">
        <v>34</v>
      </c>
      <c r="E6" s="460">
        <f>SUM(E5:E5)</f>
        <v>15000</v>
      </c>
      <c r="F6" s="461"/>
    </row>
    <row r="7" spans="2:6" s="43" customFormat="1">
      <c r="B7" s="401"/>
      <c r="C7" s="401"/>
      <c r="D7" s="401"/>
      <c r="E7" s="402"/>
      <c r="F7" s="401"/>
    </row>
  </sheetData>
  <mergeCells count="4">
    <mergeCell ref="B4:C4"/>
    <mergeCell ref="B1:F1"/>
    <mergeCell ref="B2:F2"/>
    <mergeCell ref="B3:F3"/>
  </mergeCells>
  <phoneticPr fontId="60" type="noConversion"/>
  <printOptions horizontalCentered="1"/>
  <pageMargins left="0.27559055118110237" right="0.27559055118110237" top="0.39370078740157483" bottom="0.27" header="0.23" footer="0.19"/>
  <pageSetup paperSize="9" scale="51" pageOrder="overThenDown" orientation="landscape" horizontalDpi="4294967292"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60" zoomScaleNormal="60" workbookViewId="0">
      <selection activeCell="B3" sqref="B3:F3"/>
    </sheetView>
  </sheetViews>
  <sheetFormatPr defaultRowHeight="12.75"/>
  <cols>
    <col min="1" max="1" width="3.42578125" style="43" customWidth="1"/>
    <col min="2" max="2" width="12.28515625" style="2" bestFit="1" customWidth="1"/>
    <col min="3" max="3" width="9.140625" style="2"/>
    <col min="4" max="4" width="62" style="2" customWidth="1"/>
    <col min="5" max="5" width="35.7109375" style="442" customWidth="1"/>
    <col min="6" max="6" width="129.42578125" style="2" customWidth="1"/>
    <col min="7" max="8" width="9.140625" style="2"/>
    <col min="9" max="9" width="12" style="2" bestFit="1" customWidth="1"/>
    <col min="10" max="16384" width="9.140625" style="2"/>
  </cols>
  <sheetData>
    <row r="1" spans="2:6" ht="56.25" customHeight="1">
      <c r="B1" s="509" t="s">
        <v>398</v>
      </c>
      <c r="C1" s="509"/>
      <c r="D1" s="509"/>
      <c r="E1" s="509"/>
      <c r="F1" s="509"/>
    </row>
    <row r="2" spans="2:6" ht="69.75" customHeight="1">
      <c r="B2" s="509" t="s">
        <v>519</v>
      </c>
      <c r="C2" s="509"/>
      <c r="D2" s="509"/>
      <c r="E2" s="509"/>
      <c r="F2" s="509"/>
    </row>
    <row r="3" spans="2:6" s="43" customFormat="1" ht="69.75" customHeight="1" thickBot="1">
      <c r="B3" s="509" t="s">
        <v>392</v>
      </c>
      <c r="C3" s="509"/>
      <c r="D3" s="509"/>
      <c r="E3" s="509"/>
      <c r="F3" s="509"/>
    </row>
    <row r="4" spans="2:6" s="43" customFormat="1" ht="96" customHeight="1">
      <c r="B4" s="507" t="s">
        <v>305</v>
      </c>
      <c r="C4" s="508"/>
      <c r="D4" s="454" t="s">
        <v>302</v>
      </c>
      <c r="E4" s="455" t="s">
        <v>303</v>
      </c>
      <c r="F4" s="456" t="s">
        <v>393</v>
      </c>
    </row>
    <row r="5" spans="2:6" s="43" customFormat="1" ht="169.5" customHeight="1">
      <c r="B5" s="487"/>
      <c r="C5" s="424"/>
      <c r="D5" s="424"/>
      <c r="E5" s="389"/>
      <c r="F5" s="488"/>
    </row>
    <row r="6" spans="2:6" s="43" customFormat="1" ht="39.75" customHeight="1" thickBot="1">
      <c r="B6" s="457"/>
      <c r="C6" s="458"/>
      <c r="D6" s="459" t="s">
        <v>425</v>
      </c>
      <c r="E6" s="460">
        <f>SUM(E5:E5)</f>
        <v>0</v>
      </c>
      <c r="F6" s="461"/>
    </row>
    <row r="7" spans="2:6" s="43" customFormat="1">
      <c r="B7" s="401"/>
      <c r="C7" s="401"/>
      <c r="D7" s="401"/>
      <c r="E7" s="402"/>
      <c r="F7" s="401"/>
    </row>
  </sheetData>
  <mergeCells count="4">
    <mergeCell ref="B1:F1"/>
    <mergeCell ref="B2:F2"/>
    <mergeCell ref="B3:F3"/>
    <mergeCell ref="B4:C4"/>
  </mergeCells>
  <printOptions horizontalCentered="1"/>
  <pageMargins left="0.27559055118110237" right="0.27559055118110237" top="0.39370078740157483" bottom="0.27" header="0.23" footer="0.19"/>
  <pageSetup paperSize="9" scale="51" pageOrder="overThenDown" orientation="landscape" horizontalDpi="4294967292"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60" zoomScaleNormal="60" workbookViewId="0">
      <selection activeCell="B2" sqref="B2:F2"/>
    </sheetView>
  </sheetViews>
  <sheetFormatPr defaultRowHeight="12.75"/>
  <cols>
    <col min="1" max="1" width="3.42578125" style="43" customWidth="1"/>
    <col min="2" max="2" width="12.28515625" style="2" bestFit="1" customWidth="1"/>
    <col min="3" max="3" width="9.140625" style="2"/>
    <col min="4" max="4" width="62" style="2" customWidth="1"/>
    <col min="5" max="5" width="35.7109375" style="442" customWidth="1"/>
    <col min="6" max="6" width="129.42578125" style="2" customWidth="1"/>
    <col min="7" max="8" width="9.140625" style="2"/>
    <col min="9" max="9" width="12" style="2" bestFit="1" customWidth="1"/>
    <col min="10" max="16384" width="9.140625" style="2"/>
  </cols>
  <sheetData>
    <row r="1" spans="2:9" s="43" customFormat="1" ht="49.5" customHeight="1">
      <c r="B1" s="509" t="s">
        <v>398</v>
      </c>
      <c r="C1" s="509"/>
      <c r="D1" s="509"/>
      <c r="E1" s="509"/>
      <c r="F1" s="509"/>
    </row>
    <row r="2" spans="2:9" s="43" customFormat="1" ht="28.5" customHeight="1">
      <c r="B2" s="509" t="s">
        <v>330</v>
      </c>
      <c r="C2" s="509"/>
      <c r="D2" s="509"/>
      <c r="E2" s="509"/>
      <c r="F2" s="509"/>
    </row>
    <row r="3" spans="2:9" s="43" customFormat="1" ht="31.5" customHeight="1">
      <c r="B3" s="509" t="s">
        <v>392</v>
      </c>
      <c r="C3" s="509"/>
      <c r="D3" s="509"/>
      <c r="E3" s="509"/>
      <c r="F3" s="509"/>
    </row>
    <row r="4" spans="2:9" s="43" customFormat="1" ht="42" customHeight="1">
      <c r="B4" s="512" t="s">
        <v>305</v>
      </c>
      <c r="C4" s="513"/>
      <c r="D4" s="421" t="s">
        <v>302</v>
      </c>
      <c r="E4" s="422" t="s">
        <v>303</v>
      </c>
      <c r="F4" s="423" t="s">
        <v>393</v>
      </c>
    </row>
    <row r="5" spans="2:9" s="43" customFormat="1" ht="32.25" customHeight="1">
      <c r="B5" s="403">
        <v>2010201</v>
      </c>
      <c r="C5" s="399">
        <v>3130</v>
      </c>
      <c r="D5" s="400" t="s">
        <v>132</v>
      </c>
      <c r="E5" s="389">
        <v>8000</v>
      </c>
      <c r="F5" s="510" t="s">
        <v>82</v>
      </c>
    </row>
    <row r="6" spans="2:9" s="43" customFormat="1" ht="42.75" customHeight="1">
      <c r="B6" s="399">
        <v>2080101</v>
      </c>
      <c r="C6" s="399">
        <v>3680</v>
      </c>
      <c r="D6" s="400" t="s">
        <v>356</v>
      </c>
      <c r="E6" s="390">
        <v>20000</v>
      </c>
      <c r="F6" s="511"/>
    </row>
    <row r="7" spans="2:9" s="43" customFormat="1" ht="39" customHeight="1">
      <c r="B7" s="399">
        <v>2080201</v>
      </c>
      <c r="C7" s="399">
        <v>3695</v>
      </c>
      <c r="D7" s="400" t="s">
        <v>32</v>
      </c>
      <c r="E7" s="390">
        <v>10000</v>
      </c>
      <c r="F7" s="511"/>
    </row>
    <row r="8" spans="2:9" s="43" customFormat="1" ht="39" customHeight="1">
      <c r="B8" s="399">
        <v>2090401</v>
      </c>
      <c r="C8" s="399">
        <v>3490</v>
      </c>
      <c r="D8" s="400" t="s">
        <v>2</v>
      </c>
      <c r="E8" s="390">
        <v>20000</v>
      </c>
      <c r="F8" s="511"/>
    </row>
    <row r="9" spans="2:9" s="43" customFormat="1" ht="36.75" customHeight="1">
      <c r="B9" s="399">
        <v>2090401</v>
      </c>
      <c r="C9" s="399">
        <v>3510</v>
      </c>
      <c r="D9" s="400" t="s">
        <v>313</v>
      </c>
      <c r="E9" s="390">
        <v>10000</v>
      </c>
      <c r="F9" s="511"/>
    </row>
    <row r="10" spans="2:9" s="43" customFormat="1" ht="36" hidden="1" customHeight="1">
      <c r="B10" s="399"/>
      <c r="C10" s="399"/>
      <c r="D10" s="400"/>
      <c r="E10" s="390">
        <v>0</v>
      </c>
      <c r="F10" s="445"/>
    </row>
    <row r="11" spans="2:9" s="43" customFormat="1" ht="90" customHeight="1">
      <c r="B11" s="403">
        <v>2010606</v>
      </c>
      <c r="C11" s="403">
        <v>3040</v>
      </c>
      <c r="D11" s="400" t="s">
        <v>39</v>
      </c>
      <c r="E11" s="389">
        <v>30000</v>
      </c>
      <c r="F11" s="404" t="s">
        <v>176</v>
      </c>
    </row>
    <row r="12" spans="2:9" s="43" customFormat="1" ht="127.5" customHeight="1">
      <c r="B12" s="399">
        <v>2090603</v>
      </c>
      <c r="C12" s="399">
        <v>3606</v>
      </c>
      <c r="D12" s="404" t="s">
        <v>72</v>
      </c>
      <c r="E12" s="387">
        <v>10000</v>
      </c>
      <c r="F12" s="404" t="s">
        <v>73</v>
      </c>
      <c r="I12" s="415"/>
    </row>
    <row r="13" spans="2:9" s="43" customFormat="1" ht="131.25" customHeight="1">
      <c r="B13" s="399">
        <v>2090507</v>
      </c>
      <c r="C13" s="399">
        <v>3580</v>
      </c>
      <c r="D13" s="404" t="s">
        <v>357</v>
      </c>
      <c r="E13" s="387">
        <v>1000</v>
      </c>
      <c r="F13" s="420" t="s">
        <v>340</v>
      </c>
    </row>
    <row r="14" spans="2:9" s="43" customFormat="1" ht="97.5" customHeight="1">
      <c r="B14" s="399">
        <v>2030105</v>
      </c>
      <c r="C14" s="399">
        <v>3110</v>
      </c>
      <c r="D14" s="404" t="s">
        <v>426</v>
      </c>
      <c r="E14" s="387">
        <v>11073</v>
      </c>
      <c r="F14" s="432" t="s">
        <v>427</v>
      </c>
    </row>
    <row r="15" spans="2:9" s="43" customFormat="1" ht="115.5" customHeight="1">
      <c r="B15" s="399">
        <v>2060103</v>
      </c>
      <c r="C15" s="399">
        <v>3301</v>
      </c>
      <c r="D15" s="404" t="s">
        <v>379</v>
      </c>
      <c r="E15" s="387">
        <v>10000</v>
      </c>
      <c r="F15" s="432" t="s">
        <v>380</v>
      </c>
    </row>
    <row r="16" spans="2:9" s="43" customFormat="1" ht="75" customHeight="1">
      <c r="B16" s="416" t="s">
        <v>43</v>
      </c>
      <c r="C16" s="405">
        <v>3999</v>
      </c>
      <c r="D16" s="406" t="s">
        <v>44</v>
      </c>
      <c r="E16" s="388">
        <v>50000</v>
      </c>
      <c r="F16" s="404" t="s">
        <v>83</v>
      </c>
    </row>
    <row r="17" spans="2:6" s="43" customFormat="1" ht="36" customHeight="1">
      <c r="B17" s="417"/>
      <c r="C17" s="399"/>
      <c r="D17" s="418" t="s">
        <v>8</v>
      </c>
      <c r="E17" s="419">
        <f>SUM(E5:E16)</f>
        <v>180073</v>
      </c>
      <c r="F17" s="407"/>
    </row>
  </sheetData>
  <mergeCells count="5">
    <mergeCell ref="F5:F9"/>
    <mergeCell ref="B3:F3"/>
    <mergeCell ref="B4:C4"/>
    <mergeCell ref="B1:F1"/>
    <mergeCell ref="B2:F2"/>
  </mergeCells>
  <printOptions horizontalCentered="1"/>
  <pageMargins left="0.27559055118110237" right="0.27559055118110237" top="0.39370078740157483" bottom="0.27559055118110237" header="0.23622047244094491" footer="0.19685039370078741"/>
  <pageSetup paperSize="9" scale="51" pageOrder="overThenDown" orientation="landscape" horizontalDpi="4294967292"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60" zoomScaleNormal="60" workbookViewId="0">
      <selection activeCell="B3" sqref="B3:F3"/>
    </sheetView>
  </sheetViews>
  <sheetFormatPr defaultRowHeight="12.75"/>
  <cols>
    <col min="1" max="1" width="3.42578125" style="43" customWidth="1"/>
    <col min="2" max="2" width="29.5703125" style="2" customWidth="1"/>
    <col min="3" max="3" width="14.5703125" style="2" customWidth="1"/>
    <col min="4" max="4" width="62" style="2" customWidth="1"/>
    <col min="5" max="5" width="35.7109375" style="442" customWidth="1"/>
    <col min="6" max="6" width="129.42578125" style="2" customWidth="1"/>
    <col min="7" max="8" width="9.140625" style="2"/>
    <col min="9" max="9" width="12" style="2" bestFit="1" customWidth="1"/>
    <col min="10" max="16384" width="9.140625" style="2"/>
  </cols>
  <sheetData>
    <row r="1" spans="1:6" ht="34.5" customHeight="1">
      <c r="B1" s="514" t="s">
        <v>398</v>
      </c>
      <c r="C1" s="514"/>
      <c r="D1" s="514"/>
      <c r="E1" s="514"/>
      <c r="F1" s="514"/>
    </row>
    <row r="2" spans="1:6" ht="18">
      <c r="B2" s="364"/>
      <c r="C2" s="364"/>
      <c r="D2" s="364"/>
      <c r="E2" s="434"/>
      <c r="F2" s="364"/>
    </row>
    <row r="3" spans="1:6" ht="48.75" customHeight="1">
      <c r="B3" s="514" t="s">
        <v>348</v>
      </c>
      <c r="C3" s="514"/>
      <c r="D3" s="514"/>
      <c r="E3" s="514"/>
      <c r="F3" s="514"/>
    </row>
    <row r="4" spans="1:6" ht="62.25" customHeight="1">
      <c r="B4" s="514" t="s">
        <v>392</v>
      </c>
      <c r="C4" s="514"/>
      <c r="D4" s="514"/>
      <c r="E4" s="514"/>
      <c r="F4" s="514"/>
    </row>
    <row r="5" spans="1:6" ht="53.25" customHeight="1">
      <c r="B5" s="435" t="s">
        <v>305</v>
      </c>
      <c r="C5" s="466" t="s">
        <v>428</v>
      </c>
      <c r="D5" s="467" t="s">
        <v>302</v>
      </c>
      <c r="E5" s="462" t="s">
        <v>303</v>
      </c>
      <c r="F5" s="468" t="s">
        <v>393</v>
      </c>
    </row>
    <row r="6" spans="1:6" ht="99.75" customHeight="1">
      <c r="A6" s="361"/>
      <c r="B6" s="463">
        <v>2090307</v>
      </c>
      <c r="C6" s="362">
        <v>3227</v>
      </c>
      <c r="D6" s="363" t="s">
        <v>394</v>
      </c>
      <c r="E6" s="387">
        <v>4000</v>
      </c>
      <c r="F6" s="465" t="s">
        <v>38</v>
      </c>
    </row>
    <row r="7" spans="1:6" ht="99.75" customHeight="1">
      <c r="A7" s="361"/>
      <c r="B7" s="464">
        <v>2040307</v>
      </c>
      <c r="C7" s="362">
        <v>3260</v>
      </c>
      <c r="D7" s="363" t="s">
        <v>314</v>
      </c>
      <c r="E7" s="387">
        <v>410</v>
      </c>
      <c r="F7" s="465" t="s">
        <v>177</v>
      </c>
    </row>
    <row r="8" spans="1:6" ht="93" customHeight="1">
      <c r="B8" s="469">
        <v>2070207</v>
      </c>
      <c r="C8" s="470">
        <v>3300</v>
      </c>
      <c r="D8" s="471" t="s">
        <v>26</v>
      </c>
      <c r="E8" s="472">
        <f>SUM(E6:E7)</f>
        <v>4410</v>
      </c>
      <c r="F8" s="473"/>
    </row>
    <row r="9" spans="1:6">
      <c r="D9" s="220"/>
      <c r="E9" s="443"/>
    </row>
    <row r="10" spans="1:6">
      <c r="D10" s="192"/>
    </row>
    <row r="11" spans="1:6">
      <c r="D11" s="254"/>
      <c r="E11" s="444"/>
    </row>
    <row r="12" spans="1:6" ht="29.25" customHeight="1">
      <c r="B12" s="72"/>
      <c r="C12" s="72"/>
      <c r="D12" s="192"/>
    </row>
    <row r="13" spans="1:6">
      <c r="D13" s="192"/>
    </row>
    <row r="14" spans="1:6">
      <c r="D14" s="192"/>
    </row>
    <row r="15" spans="1:6">
      <c r="D15" s="192"/>
    </row>
    <row r="16" spans="1:6">
      <c r="D16" s="192"/>
    </row>
    <row r="17" spans="4:4">
      <c r="D17" s="192"/>
    </row>
    <row r="18" spans="4:4">
      <c r="D18" s="192"/>
    </row>
    <row r="19" spans="4:4">
      <c r="D19" s="192"/>
    </row>
    <row r="20" spans="4:4">
      <c r="D20" s="192"/>
    </row>
    <row r="21" spans="4:4">
      <c r="D21" s="192"/>
    </row>
    <row r="22" spans="4:4">
      <c r="D22" s="192"/>
    </row>
  </sheetData>
  <mergeCells count="3">
    <mergeCell ref="B1:F1"/>
    <mergeCell ref="B3:F3"/>
    <mergeCell ref="B4:F4"/>
  </mergeCells>
  <printOptions horizontalCentered="1"/>
  <pageMargins left="0.27559055118110237" right="0.27559055118110237" top="0.39370078740157483" bottom="0.27" header="0.23" footer="0.19"/>
  <pageSetup paperSize="9" scale="51" pageOrder="overThenDown" orientation="landscape" horizontalDpi="4294967292" verticalDpi="300"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election activeCell="C9" sqref="C9"/>
    </sheetView>
  </sheetViews>
  <sheetFormatPr defaultRowHeight="25.9" customHeight="1"/>
  <cols>
    <col min="1" max="2" width="8.85546875" style="61" customWidth="1"/>
    <col min="3" max="3" width="58.7109375" customWidth="1"/>
    <col min="4" max="4" width="15.85546875" customWidth="1"/>
    <col min="5" max="5" width="13.7109375" customWidth="1"/>
    <col min="6" max="6" width="8.85546875" style="42" customWidth="1"/>
    <col min="7" max="7" width="11" style="42" customWidth="1"/>
    <col min="8" max="8" width="26.85546875" style="42" customWidth="1"/>
  </cols>
  <sheetData>
    <row r="1" spans="1:8" ht="18" customHeight="1">
      <c r="A1" s="540" t="s">
        <v>398</v>
      </c>
      <c r="B1" s="540"/>
      <c r="C1" s="540"/>
      <c r="D1" s="540"/>
      <c r="E1" s="540"/>
      <c r="F1" s="540"/>
      <c r="G1" s="540"/>
      <c r="H1" s="540"/>
    </row>
    <row r="2" spans="1:8" ht="15.75" customHeight="1">
      <c r="A2" s="540"/>
      <c r="B2" s="540"/>
      <c r="C2" s="540"/>
      <c r="D2" s="540"/>
      <c r="E2" s="540"/>
      <c r="F2" s="540"/>
      <c r="G2" s="540"/>
      <c r="H2" s="540"/>
    </row>
    <row r="3" spans="1:8" ht="14.25" customHeight="1">
      <c r="A3" s="540" t="s">
        <v>297</v>
      </c>
      <c r="B3" s="540"/>
      <c r="C3" s="540"/>
      <c r="D3" s="540"/>
      <c r="E3" s="540"/>
      <c r="F3" s="540"/>
      <c r="G3" s="540"/>
      <c r="H3" s="540"/>
    </row>
    <row r="4" spans="1:8" ht="15.75" customHeight="1">
      <c r="A4" s="540" t="s">
        <v>298</v>
      </c>
      <c r="B4" s="540"/>
      <c r="C4" s="540"/>
      <c r="D4" s="540"/>
      <c r="E4" s="540"/>
      <c r="F4" s="540"/>
      <c r="G4" s="540"/>
      <c r="H4" s="540"/>
    </row>
    <row r="5" spans="1:8" ht="23.25" customHeight="1">
      <c r="A5" s="517" t="s">
        <v>299</v>
      </c>
      <c r="B5" s="518"/>
      <c r="C5" s="518"/>
      <c r="D5" s="518"/>
      <c r="E5" s="518"/>
      <c r="F5" s="518"/>
      <c r="G5" s="518"/>
      <c r="H5" s="519"/>
    </row>
    <row r="6" spans="1:8" ht="23.25" customHeight="1">
      <c r="A6" s="520" t="s">
        <v>300</v>
      </c>
      <c r="B6" s="521"/>
      <c r="C6" s="521"/>
      <c r="D6" s="521"/>
      <c r="E6" s="521"/>
      <c r="F6" s="521"/>
      <c r="G6" s="521"/>
      <c r="H6" s="522"/>
    </row>
    <row r="7" spans="1:8" ht="23.25" customHeight="1">
      <c r="A7" s="520" t="s">
        <v>301</v>
      </c>
      <c r="B7" s="521"/>
      <c r="C7" s="521"/>
      <c r="D7" s="521"/>
      <c r="E7" s="521"/>
      <c r="F7" s="521"/>
      <c r="G7" s="521"/>
      <c r="H7" s="522"/>
    </row>
    <row r="8" spans="1:8" ht="44.25" customHeight="1">
      <c r="A8" s="541" t="s">
        <v>305</v>
      </c>
      <c r="B8" s="542"/>
      <c r="C8" s="110" t="s">
        <v>302</v>
      </c>
      <c r="D8" s="146" t="s">
        <v>303</v>
      </c>
      <c r="E8" s="156" t="s">
        <v>315</v>
      </c>
      <c r="F8" s="538" t="s">
        <v>304</v>
      </c>
      <c r="G8" s="538"/>
      <c r="H8" s="539"/>
    </row>
    <row r="9" spans="1:8" ht="43.5" customHeight="1">
      <c r="A9" s="62" t="s">
        <v>189</v>
      </c>
      <c r="B9" s="58">
        <v>2</v>
      </c>
      <c r="C9" s="45" t="s">
        <v>259</v>
      </c>
      <c r="D9" s="413">
        <v>0</v>
      </c>
      <c r="E9" s="278"/>
      <c r="F9" s="523" t="s">
        <v>156</v>
      </c>
      <c r="G9" s="524"/>
      <c r="H9" s="525"/>
    </row>
    <row r="10" spans="1:8" ht="40.5" customHeight="1">
      <c r="A10" s="62" t="s">
        <v>189</v>
      </c>
      <c r="B10" s="58">
        <v>3</v>
      </c>
      <c r="C10" s="45" t="s">
        <v>227</v>
      </c>
      <c r="D10" s="436">
        <v>400</v>
      </c>
      <c r="E10" s="277"/>
      <c r="F10" s="523" t="s">
        <v>156</v>
      </c>
      <c r="G10" s="524"/>
      <c r="H10" s="525"/>
    </row>
    <row r="11" spans="1:8" ht="20.100000000000001" customHeight="1">
      <c r="A11" s="99"/>
      <c r="B11" s="60"/>
      <c r="C11" s="100"/>
      <c r="D11" s="47"/>
      <c r="E11" s="121"/>
      <c r="F11" s="113"/>
      <c r="G11" s="64"/>
      <c r="H11" s="107"/>
    </row>
    <row r="12" spans="1:8" ht="25.9" customHeight="1">
      <c r="A12" s="543">
        <v>1010102</v>
      </c>
      <c r="B12" s="544"/>
      <c r="C12" s="51" t="s">
        <v>228</v>
      </c>
      <c r="D12" s="46"/>
      <c r="E12" s="395">
        <f>SUM(D9:D10)</f>
        <v>400</v>
      </c>
      <c r="F12" s="523"/>
      <c r="G12" s="524"/>
      <c r="H12" s="525"/>
    </row>
    <row r="13" spans="1:8" ht="25.9" customHeight="1">
      <c r="A13" s="62" t="s">
        <v>189</v>
      </c>
      <c r="B13" s="58">
        <v>4</v>
      </c>
      <c r="C13" s="45" t="s">
        <v>401</v>
      </c>
      <c r="D13" s="199">
        <v>150</v>
      </c>
      <c r="E13" s="250"/>
      <c r="F13" s="523" t="s">
        <v>156</v>
      </c>
      <c r="G13" s="524"/>
      <c r="H13" s="525"/>
    </row>
    <row r="14" spans="1:8" ht="25.5" customHeight="1">
      <c r="A14" s="62" t="s">
        <v>189</v>
      </c>
      <c r="B14" s="58">
        <v>5</v>
      </c>
      <c r="C14" s="45" t="s">
        <v>229</v>
      </c>
      <c r="D14" s="199">
        <v>21624</v>
      </c>
      <c r="E14" s="250"/>
      <c r="F14" s="526" t="s">
        <v>516</v>
      </c>
      <c r="G14" s="527"/>
      <c r="H14" s="528"/>
    </row>
    <row r="15" spans="1:8" ht="19.5" customHeight="1">
      <c r="A15" s="62" t="s">
        <v>189</v>
      </c>
      <c r="B15" s="58">
        <v>10</v>
      </c>
      <c r="C15" s="45" t="s">
        <v>230</v>
      </c>
      <c r="D15" s="201">
        <v>1200</v>
      </c>
      <c r="E15" s="250"/>
      <c r="F15" s="529"/>
      <c r="G15" s="530"/>
      <c r="H15" s="531"/>
    </row>
    <row r="16" spans="1:8" ht="19.5" customHeight="1">
      <c r="A16" s="62" t="s">
        <v>189</v>
      </c>
      <c r="B16" s="58">
        <v>15</v>
      </c>
      <c r="C16" s="274" t="s">
        <v>232</v>
      </c>
      <c r="D16" s="201">
        <v>0</v>
      </c>
      <c r="E16" s="250"/>
      <c r="F16" s="529"/>
      <c r="G16" s="530"/>
      <c r="H16" s="531"/>
    </row>
    <row r="17" spans="1:8" ht="20.100000000000001" customHeight="1">
      <c r="A17" s="62" t="s">
        <v>189</v>
      </c>
      <c r="B17" s="58">
        <v>35</v>
      </c>
      <c r="C17" s="36" t="s">
        <v>233</v>
      </c>
      <c r="D17" s="201">
        <v>3204</v>
      </c>
      <c r="E17" s="250"/>
      <c r="F17" s="529"/>
      <c r="G17" s="530"/>
      <c r="H17" s="531"/>
    </row>
    <row r="18" spans="1:8" ht="24" customHeight="1">
      <c r="A18" s="62" t="s">
        <v>189</v>
      </c>
      <c r="B18" s="58">
        <v>41</v>
      </c>
      <c r="C18" s="45" t="s">
        <v>234</v>
      </c>
      <c r="D18" s="201">
        <v>2700</v>
      </c>
      <c r="E18" s="250"/>
      <c r="F18" s="529"/>
      <c r="G18" s="530"/>
      <c r="H18" s="531"/>
    </row>
    <row r="19" spans="1:8" ht="24" customHeight="1">
      <c r="A19" s="62" t="s">
        <v>189</v>
      </c>
      <c r="B19" s="59">
        <v>45</v>
      </c>
      <c r="C19" s="275" t="s">
        <v>515</v>
      </c>
      <c r="D19" s="201">
        <v>550</v>
      </c>
      <c r="E19" s="250"/>
      <c r="F19" s="529"/>
      <c r="G19" s="530"/>
      <c r="H19" s="531"/>
    </row>
    <row r="20" spans="1:8" ht="54.75" customHeight="1">
      <c r="A20" s="62" t="s">
        <v>189</v>
      </c>
      <c r="B20" s="155">
        <v>50</v>
      </c>
      <c r="C20" s="275" t="s">
        <v>231</v>
      </c>
      <c r="D20" s="236">
        <v>450</v>
      </c>
      <c r="E20" s="276"/>
      <c r="F20" s="532"/>
      <c r="G20" s="533"/>
      <c r="H20" s="534"/>
    </row>
    <row r="21" spans="1:8" ht="17.25" customHeight="1">
      <c r="A21" s="515">
        <v>1010103</v>
      </c>
      <c r="B21" s="516"/>
      <c r="C21" s="51" t="s">
        <v>235</v>
      </c>
      <c r="D21" s="236"/>
      <c r="E21" s="356">
        <f>SUM(D13:D20)</f>
        <v>29878</v>
      </c>
      <c r="F21" s="114"/>
      <c r="G21" s="114"/>
      <c r="H21" s="115"/>
    </row>
    <row r="22" spans="1:8" ht="25.5" customHeight="1">
      <c r="A22" s="159"/>
      <c r="B22" s="123"/>
      <c r="C22" s="122" t="s">
        <v>201</v>
      </c>
      <c r="D22" s="256"/>
      <c r="E22" s="256">
        <f>SUM(D9:D21)</f>
        <v>30278</v>
      </c>
      <c r="F22" s="114"/>
      <c r="G22" s="114"/>
      <c r="H22" s="115"/>
    </row>
    <row r="24" spans="1:8" ht="31.5" customHeight="1">
      <c r="A24" s="540" t="s">
        <v>398</v>
      </c>
      <c r="B24" s="540"/>
      <c r="C24" s="540"/>
      <c r="D24" s="540"/>
      <c r="E24" s="540"/>
      <c r="F24" s="540"/>
      <c r="G24" s="540"/>
      <c r="H24" s="540"/>
    </row>
    <row r="25" spans="1:8" ht="30.75" customHeight="1">
      <c r="A25" s="540"/>
      <c r="B25" s="540"/>
      <c r="C25" s="540"/>
      <c r="D25" s="540"/>
      <c r="E25" s="540"/>
      <c r="F25" s="540"/>
      <c r="G25" s="540"/>
      <c r="H25" s="540"/>
    </row>
    <row r="26" spans="1:8" ht="33" customHeight="1">
      <c r="A26" s="540" t="s">
        <v>332</v>
      </c>
      <c r="B26" s="540"/>
      <c r="C26" s="540"/>
      <c r="D26" s="540"/>
      <c r="E26" s="540"/>
      <c r="F26" s="540"/>
      <c r="G26" s="540"/>
      <c r="H26" s="540"/>
    </row>
    <row r="27" spans="1:8" ht="30.75" customHeight="1">
      <c r="A27" s="540" t="s">
        <v>298</v>
      </c>
      <c r="B27" s="540"/>
      <c r="C27" s="540"/>
      <c r="D27" s="540"/>
      <c r="E27" s="540"/>
      <c r="F27" s="540"/>
      <c r="G27" s="540"/>
      <c r="H27" s="540"/>
    </row>
    <row r="28" spans="1:8" ht="36.75" customHeight="1">
      <c r="A28" s="517" t="s">
        <v>299</v>
      </c>
      <c r="B28" s="518"/>
      <c r="C28" s="518"/>
      <c r="D28" s="518"/>
      <c r="E28" s="518"/>
      <c r="F28" s="518"/>
      <c r="G28" s="518"/>
      <c r="H28" s="519"/>
    </row>
    <row r="29" spans="1:8" ht="36" customHeight="1">
      <c r="A29" s="520" t="s">
        <v>300</v>
      </c>
      <c r="B29" s="521"/>
      <c r="C29" s="521"/>
      <c r="D29" s="521"/>
      <c r="E29" s="521"/>
      <c r="F29" s="521"/>
      <c r="G29" s="521"/>
      <c r="H29" s="522"/>
    </row>
    <row r="30" spans="1:8" ht="51" customHeight="1">
      <c r="A30" s="520" t="s">
        <v>301</v>
      </c>
      <c r="B30" s="521"/>
      <c r="C30" s="521"/>
      <c r="D30" s="521"/>
      <c r="E30" s="521"/>
      <c r="F30" s="521"/>
      <c r="G30" s="521"/>
      <c r="H30" s="522"/>
    </row>
    <row r="31" spans="1:8" ht="44.25" customHeight="1">
      <c r="A31" s="541" t="s">
        <v>305</v>
      </c>
      <c r="B31" s="542"/>
      <c r="C31" s="110" t="s">
        <v>302</v>
      </c>
      <c r="D31" s="110" t="s">
        <v>303</v>
      </c>
      <c r="E31" s="156" t="s">
        <v>315</v>
      </c>
      <c r="F31" s="538" t="s">
        <v>304</v>
      </c>
      <c r="G31" s="538"/>
      <c r="H31" s="539"/>
    </row>
    <row r="32" spans="1:8" ht="39.75" customHeight="1">
      <c r="A32" s="63" t="s">
        <v>189</v>
      </c>
      <c r="B32" s="59">
        <v>55</v>
      </c>
      <c r="C32" s="12" t="s">
        <v>236</v>
      </c>
      <c r="D32" s="198">
        <v>2300</v>
      </c>
      <c r="E32" s="1"/>
      <c r="F32" s="535" t="s">
        <v>51</v>
      </c>
      <c r="G32" s="536"/>
      <c r="H32" s="537"/>
    </row>
    <row r="33" spans="1:8" ht="33.75" customHeight="1">
      <c r="A33" s="515">
        <v>1010107</v>
      </c>
      <c r="B33" s="516"/>
      <c r="C33" s="65" t="s">
        <v>237</v>
      </c>
      <c r="D33" s="199"/>
      <c r="E33" s="200">
        <f>D32</f>
        <v>2300</v>
      </c>
      <c r="F33" s="365"/>
      <c r="G33" s="114"/>
      <c r="H33" s="115"/>
    </row>
    <row r="34" spans="1:8" ht="47.25" customHeight="1">
      <c r="A34" s="148"/>
      <c r="B34" s="168"/>
      <c r="C34" s="122" t="s">
        <v>201</v>
      </c>
      <c r="D34" s="256"/>
      <c r="E34" s="256">
        <f>SUM(E33)</f>
        <v>2300</v>
      </c>
      <c r="F34" s="64"/>
      <c r="G34" s="64"/>
      <c r="H34" s="107"/>
    </row>
  </sheetData>
  <mergeCells count="27">
    <mergeCell ref="A1:H1"/>
    <mergeCell ref="A2:H2"/>
    <mergeCell ref="A3:H3"/>
    <mergeCell ref="A4:H4"/>
    <mergeCell ref="F10:H10"/>
    <mergeCell ref="A5:H5"/>
    <mergeCell ref="A6:H6"/>
    <mergeCell ref="A7:H7"/>
    <mergeCell ref="A8:B8"/>
    <mergeCell ref="F12:H12"/>
    <mergeCell ref="F13:H13"/>
    <mergeCell ref="F14:H20"/>
    <mergeCell ref="F32:H32"/>
    <mergeCell ref="F8:H8"/>
    <mergeCell ref="A24:H24"/>
    <mergeCell ref="A25:H25"/>
    <mergeCell ref="A26:H26"/>
    <mergeCell ref="A31:B31"/>
    <mergeCell ref="F31:H31"/>
    <mergeCell ref="A27:H27"/>
    <mergeCell ref="A12:B12"/>
    <mergeCell ref="F9:H9"/>
    <mergeCell ref="A33:B33"/>
    <mergeCell ref="A21:B21"/>
    <mergeCell ref="A28:H28"/>
    <mergeCell ref="A29:H29"/>
    <mergeCell ref="A30:H30"/>
  </mergeCells>
  <phoneticPr fontId="60" type="noConversion"/>
  <printOptions horizontalCentered="1"/>
  <pageMargins left="0.78740157480314965" right="0.78740157480314965" top="0.86614173228346458" bottom="0.78740157480314965" header="0.51181102362204722" footer="0.51181102362204722"/>
  <pageSetup paperSize="9" scale="84" orientation="landscape" horizontalDpi="360" verticalDpi="360" r:id="rId1"/>
  <headerFooter alignWithMargins="0"/>
  <rowBreaks count="1" manualBreakCount="1">
    <brk id="22"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Normal="75" workbookViewId="0">
      <selection activeCell="D14" sqref="D14"/>
    </sheetView>
  </sheetViews>
  <sheetFormatPr defaultRowHeight="12.75"/>
  <cols>
    <col min="1" max="1" width="5.5703125" style="440" customWidth="1"/>
    <col min="2" max="2" width="6" customWidth="1"/>
    <col min="3" max="3" width="48.85546875" customWidth="1"/>
    <col min="4" max="4" width="14.5703125" customWidth="1"/>
    <col min="5" max="5" width="14.85546875" customWidth="1"/>
    <col min="6" max="6" width="23.5703125" style="82" customWidth="1"/>
    <col min="7" max="7" width="39.42578125" customWidth="1"/>
    <col min="8" max="8" width="7.85546875" customWidth="1"/>
    <col min="9" max="11" width="0" hidden="1" customWidth="1"/>
  </cols>
  <sheetData>
    <row r="1" spans="1:8" ht="18" customHeight="1">
      <c r="A1" s="540" t="s">
        <v>398</v>
      </c>
      <c r="B1" s="540"/>
      <c r="C1" s="540"/>
      <c r="D1" s="540"/>
      <c r="E1" s="540"/>
      <c r="F1" s="540"/>
      <c r="G1" s="540"/>
      <c r="H1" s="540"/>
    </row>
    <row r="2" spans="1:8" ht="15.75" customHeight="1">
      <c r="A2" s="540"/>
      <c r="B2" s="540"/>
      <c r="C2" s="540"/>
      <c r="D2" s="540"/>
      <c r="E2" s="540"/>
      <c r="F2" s="540"/>
      <c r="G2" s="540"/>
      <c r="H2" s="540"/>
    </row>
    <row r="3" spans="1:8" ht="14.25" customHeight="1">
      <c r="A3" s="540" t="s">
        <v>297</v>
      </c>
      <c r="B3" s="540"/>
      <c r="C3" s="540"/>
      <c r="D3" s="540"/>
      <c r="E3" s="540"/>
      <c r="F3" s="540"/>
      <c r="G3" s="540"/>
      <c r="H3" s="540"/>
    </row>
    <row r="4" spans="1:8" ht="15.75" customHeight="1">
      <c r="A4" s="540" t="s">
        <v>298</v>
      </c>
      <c r="B4" s="540"/>
      <c r="C4" s="540"/>
      <c r="D4" s="540"/>
      <c r="E4" s="540"/>
      <c r="F4" s="540"/>
      <c r="G4" s="540"/>
      <c r="H4" s="540"/>
    </row>
    <row r="5" spans="1:8" ht="24" customHeight="1">
      <c r="A5" s="558" t="s">
        <v>299</v>
      </c>
      <c r="B5" s="558"/>
      <c r="C5" s="558"/>
      <c r="D5" s="558"/>
      <c r="E5" s="558"/>
      <c r="F5" s="558"/>
      <c r="G5" s="558"/>
      <c r="H5" s="558"/>
    </row>
    <row r="6" spans="1:8" ht="21.75" customHeight="1">
      <c r="A6" s="558" t="s">
        <v>316</v>
      </c>
      <c r="B6" s="558"/>
      <c r="C6" s="558"/>
      <c r="D6" s="558"/>
      <c r="E6" s="558"/>
      <c r="F6" s="558"/>
      <c r="G6" s="558"/>
      <c r="H6" s="558"/>
    </row>
    <row r="7" spans="1:8" ht="30" customHeight="1">
      <c r="A7" s="558" t="s">
        <v>301</v>
      </c>
      <c r="B7" s="558"/>
      <c r="C7" s="558"/>
      <c r="D7" s="558"/>
      <c r="E7" s="558"/>
      <c r="F7" s="558"/>
      <c r="G7" s="558"/>
      <c r="H7" s="558"/>
    </row>
    <row r="8" spans="1:8" ht="44.25" customHeight="1">
      <c r="A8" s="546" t="s">
        <v>305</v>
      </c>
      <c r="B8" s="546"/>
      <c r="C8" s="146" t="s">
        <v>302</v>
      </c>
      <c r="D8" s="146" t="s">
        <v>303</v>
      </c>
      <c r="E8" s="169" t="s">
        <v>315</v>
      </c>
      <c r="F8" s="565" t="s">
        <v>304</v>
      </c>
      <c r="G8" s="565"/>
      <c r="H8" s="565"/>
    </row>
    <row r="9" spans="1:8" ht="40.5" customHeight="1">
      <c r="A9" s="433" t="s">
        <v>272</v>
      </c>
      <c r="B9" s="52">
        <v>125</v>
      </c>
      <c r="C9" s="10" t="s">
        <v>244</v>
      </c>
      <c r="D9" s="366">
        <v>5500</v>
      </c>
      <c r="E9" s="224"/>
      <c r="F9" s="576" t="s">
        <v>13</v>
      </c>
      <c r="G9" s="577"/>
      <c r="H9" s="578"/>
    </row>
    <row r="10" spans="1:8" ht="39" customHeight="1">
      <c r="A10" s="433" t="s">
        <v>272</v>
      </c>
      <c r="B10" s="52">
        <v>130</v>
      </c>
      <c r="C10" s="10" t="s">
        <v>325</v>
      </c>
      <c r="D10" s="366">
        <v>500</v>
      </c>
      <c r="E10" s="224"/>
      <c r="F10" s="566" t="s">
        <v>407</v>
      </c>
      <c r="G10" s="567"/>
      <c r="H10" s="568"/>
    </row>
    <row r="11" spans="1:8" ht="19.5" customHeight="1">
      <c r="A11" s="433" t="s">
        <v>272</v>
      </c>
      <c r="B11" s="52">
        <v>135</v>
      </c>
      <c r="C11" s="10" t="s">
        <v>245</v>
      </c>
      <c r="D11" s="366">
        <v>1500</v>
      </c>
      <c r="E11" s="224"/>
      <c r="F11" s="569"/>
      <c r="G11" s="570"/>
      <c r="H11" s="571"/>
    </row>
    <row r="12" spans="1:8" ht="28.5" customHeight="1">
      <c r="A12" s="433" t="s">
        <v>272</v>
      </c>
      <c r="B12" s="52">
        <v>140</v>
      </c>
      <c r="C12" s="10" t="s">
        <v>404</v>
      </c>
      <c r="D12" s="366">
        <v>1400</v>
      </c>
      <c r="E12" s="224"/>
      <c r="F12" s="569"/>
      <c r="G12" s="570"/>
      <c r="H12" s="571"/>
    </row>
    <row r="13" spans="1:8" ht="28.5" customHeight="1">
      <c r="A13" s="433" t="s">
        <v>272</v>
      </c>
      <c r="B13" s="52">
        <v>144</v>
      </c>
      <c r="C13" s="10" t="s">
        <v>405</v>
      </c>
      <c r="D13" s="366">
        <v>400</v>
      </c>
      <c r="E13" s="224"/>
      <c r="F13" s="572"/>
      <c r="G13" s="573"/>
      <c r="H13" s="574"/>
    </row>
    <row r="14" spans="1:8" ht="30" customHeight="1">
      <c r="A14" s="433" t="s">
        <v>272</v>
      </c>
      <c r="B14" s="52">
        <v>145</v>
      </c>
      <c r="C14" s="10" t="s">
        <v>406</v>
      </c>
      <c r="D14" s="366">
        <v>1000</v>
      </c>
      <c r="E14" s="408"/>
      <c r="F14" s="576" t="s">
        <v>76</v>
      </c>
      <c r="G14" s="577"/>
      <c r="H14" s="578"/>
    </row>
    <row r="15" spans="1:8" ht="36" customHeight="1">
      <c r="A15" s="575">
        <v>1010202</v>
      </c>
      <c r="B15" s="575"/>
      <c r="C15" s="13" t="s">
        <v>246</v>
      </c>
      <c r="D15" s="224"/>
      <c r="E15" s="414">
        <f>SUM(D9:D14)</f>
        <v>10300</v>
      </c>
      <c r="F15" s="585"/>
      <c r="G15" s="586"/>
      <c r="H15" s="587"/>
    </row>
    <row r="16" spans="1:8" s="35" customFormat="1">
      <c r="A16" s="437"/>
      <c r="B16" s="383"/>
      <c r="C16" s="48"/>
      <c r="D16" s="279"/>
      <c r="E16" s="279"/>
      <c r="F16" s="547"/>
      <c r="G16" s="548"/>
      <c r="H16" s="548"/>
    </row>
    <row r="17" spans="1:8" s="35" customFormat="1" ht="7.5" customHeight="1">
      <c r="A17" s="437"/>
      <c r="B17" s="383"/>
      <c r="C17" s="48"/>
      <c r="D17" s="279"/>
      <c r="E17" s="279"/>
      <c r="F17" s="548"/>
      <c r="G17" s="548"/>
      <c r="H17" s="548"/>
    </row>
    <row r="18" spans="1:8" hidden="1">
      <c r="A18" s="438"/>
      <c r="B18" s="373"/>
      <c r="C18" s="48"/>
      <c r="D18" s="218"/>
      <c r="E18" s="279"/>
      <c r="F18" s="382"/>
      <c r="G18" s="35"/>
      <c r="H18" s="74"/>
    </row>
    <row r="19" spans="1:8" hidden="1">
      <c r="A19" s="438"/>
      <c r="B19" s="373"/>
      <c r="C19" s="48"/>
      <c r="D19" s="218"/>
      <c r="E19" s="375"/>
      <c r="F19" s="376"/>
      <c r="G19" s="340"/>
      <c r="H19" s="341"/>
    </row>
    <row r="20" spans="1:8" hidden="1">
      <c r="A20" s="438"/>
      <c r="B20" s="373"/>
      <c r="C20" s="48"/>
      <c r="D20" s="218"/>
      <c r="E20" s="375"/>
      <c r="F20" s="376"/>
      <c r="G20" s="340"/>
      <c r="H20" s="341"/>
    </row>
    <row r="21" spans="1:8" hidden="1">
      <c r="A21" s="438"/>
      <c r="B21" s="373"/>
      <c r="C21" s="48"/>
      <c r="D21" s="218"/>
      <c r="E21" s="375"/>
      <c r="F21" s="376"/>
      <c r="G21" s="340"/>
      <c r="H21" s="341"/>
    </row>
    <row r="22" spans="1:8" hidden="1">
      <c r="A22" s="438"/>
      <c r="B22" s="373"/>
      <c r="C22" s="48"/>
      <c r="D22" s="218"/>
      <c r="E22" s="375"/>
      <c r="F22" s="376"/>
      <c r="G22" s="340"/>
      <c r="H22" s="341"/>
    </row>
    <row r="23" spans="1:8" ht="18" customHeight="1">
      <c r="A23" s="540" t="s">
        <v>398</v>
      </c>
      <c r="B23" s="540"/>
      <c r="C23" s="540"/>
      <c r="D23" s="540"/>
      <c r="E23" s="540"/>
      <c r="F23" s="540"/>
      <c r="G23" s="540"/>
      <c r="H23" s="540"/>
    </row>
    <row r="24" spans="1:8" ht="9" customHeight="1">
      <c r="A24" s="540"/>
      <c r="B24" s="540"/>
      <c r="C24" s="540"/>
      <c r="D24" s="540"/>
      <c r="E24" s="540"/>
      <c r="F24" s="540"/>
      <c r="G24" s="540"/>
      <c r="H24" s="540"/>
    </row>
    <row r="25" spans="1:8" ht="14.25" customHeight="1">
      <c r="A25" s="540" t="s">
        <v>297</v>
      </c>
      <c r="B25" s="540"/>
      <c r="C25" s="540"/>
      <c r="D25" s="540"/>
      <c r="E25" s="540"/>
      <c r="F25" s="540"/>
      <c r="G25" s="540"/>
      <c r="H25" s="540"/>
    </row>
    <row r="26" spans="1:8" ht="15.75" customHeight="1">
      <c r="A26" s="540" t="s">
        <v>298</v>
      </c>
      <c r="B26" s="540"/>
      <c r="C26" s="540"/>
      <c r="D26" s="540"/>
      <c r="E26" s="540"/>
      <c r="F26" s="540"/>
      <c r="G26" s="540"/>
      <c r="H26" s="540"/>
    </row>
    <row r="27" spans="1:8" ht="24" customHeight="1">
      <c r="A27" s="558" t="s">
        <v>299</v>
      </c>
      <c r="B27" s="558"/>
      <c r="C27" s="558"/>
      <c r="D27" s="558"/>
      <c r="E27" s="558"/>
      <c r="F27" s="558"/>
      <c r="G27" s="558"/>
      <c r="H27" s="558"/>
    </row>
    <row r="28" spans="1:8" ht="21.75" customHeight="1">
      <c r="A28" s="558" t="s">
        <v>316</v>
      </c>
      <c r="B28" s="558"/>
      <c r="C28" s="558"/>
      <c r="D28" s="558"/>
      <c r="E28" s="558"/>
      <c r="F28" s="558"/>
      <c r="G28" s="558"/>
      <c r="H28" s="558"/>
    </row>
    <row r="29" spans="1:8" ht="20.25" customHeight="1">
      <c r="A29" s="558" t="s">
        <v>301</v>
      </c>
      <c r="B29" s="558"/>
      <c r="C29" s="558"/>
      <c r="D29" s="558"/>
      <c r="E29" s="558"/>
      <c r="F29" s="558"/>
      <c r="G29" s="558"/>
      <c r="H29" s="558"/>
    </row>
    <row r="30" spans="1:8" ht="44.25" customHeight="1">
      <c r="A30" s="546" t="s">
        <v>305</v>
      </c>
      <c r="B30" s="546"/>
      <c r="C30" s="146" t="s">
        <v>302</v>
      </c>
      <c r="D30" s="146" t="s">
        <v>303</v>
      </c>
      <c r="E30" s="169" t="s">
        <v>315</v>
      </c>
      <c r="F30" s="565" t="s">
        <v>304</v>
      </c>
      <c r="G30" s="565"/>
      <c r="H30" s="565"/>
    </row>
    <row r="31" spans="1:8" ht="51.75" customHeight="1">
      <c r="A31" s="439" t="s">
        <v>273</v>
      </c>
      <c r="B31" s="9">
        <v>136</v>
      </c>
      <c r="C31" s="10" t="s">
        <v>402</v>
      </c>
      <c r="D31" s="366">
        <v>1000</v>
      </c>
      <c r="E31" s="224"/>
      <c r="F31" s="562" t="s">
        <v>403</v>
      </c>
      <c r="G31" s="563"/>
      <c r="H31" s="564"/>
    </row>
    <row r="32" spans="1:8" ht="51.75" customHeight="1">
      <c r="A32" s="433" t="s">
        <v>272</v>
      </c>
      <c r="B32" s="9">
        <v>146</v>
      </c>
      <c r="C32" s="10" t="s">
        <v>247</v>
      </c>
      <c r="D32" s="366">
        <v>1000</v>
      </c>
      <c r="E32" s="224"/>
      <c r="F32" s="562" t="s">
        <v>409</v>
      </c>
      <c r="G32" s="563"/>
      <c r="H32" s="564"/>
    </row>
    <row r="33" spans="1:11" ht="51.75" customHeight="1">
      <c r="A33" s="433" t="s">
        <v>272</v>
      </c>
      <c r="B33" s="9">
        <v>147</v>
      </c>
      <c r="C33" s="10" t="s">
        <v>408</v>
      </c>
      <c r="D33" s="366">
        <v>1000</v>
      </c>
      <c r="E33" s="224"/>
      <c r="F33" s="562" t="s">
        <v>410</v>
      </c>
      <c r="G33" s="563"/>
      <c r="H33" s="564"/>
    </row>
    <row r="34" spans="1:11" ht="51.75" customHeight="1">
      <c r="A34" s="433" t="s">
        <v>272</v>
      </c>
      <c r="B34" s="9">
        <v>148</v>
      </c>
      <c r="C34" s="10" t="s">
        <v>415</v>
      </c>
      <c r="D34" s="366">
        <v>100</v>
      </c>
      <c r="E34" s="224"/>
      <c r="F34" s="562" t="s">
        <v>417</v>
      </c>
      <c r="G34" s="563"/>
      <c r="H34" s="564"/>
    </row>
    <row r="35" spans="1:11" ht="35.25" customHeight="1">
      <c r="A35" s="433" t="s">
        <v>272</v>
      </c>
      <c r="B35" s="9">
        <v>149</v>
      </c>
      <c r="C35" s="10" t="s">
        <v>77</v>
      </c>
      <c r="D35" s="366">
        <v>800</v>
      </c>
      <c r="E35" s="224"/>
      <c r="F35" s="559" t="s">
        <v>411</v>
      </c>
      <c r="G35" s="560"/>
      <c r="H35" s="561"/>
    </row>
    <row r="36" spans="1:11" ht="35.25" customHeight="1">
      <c r="A36" s="433" t="s">
        <v>272</v>
      </c>
      <c r="B36" s="9">
        <v>150</v>
      </c>
      <c r="C36" s="10" t="s">
        <v>416</v>
      </c>
      <c r="D36" s="366">
        <v>200</v>
      </c>
      <c r="E36" s="224"/>
      <c r="F36" s="562" t="s">
        <v>418</v>
      </c>
      <c r="G36" s="563"/>
      <c r="H36" s="564"/>
    </row>
    <row r="37" spans="1:11" ht="28.5" customHeight="1">
      <c r="A37" s="433" t="s">
        <v>272</v>
      </c>
      <c r="B37" s="4">
        <v>151</v>
      </c>
      <c r="C37" s="10" t="s">
        <v>341</v>
      </c>
      <c r="D37" s="366">
        <v>5390</v>
      </c>
      <c r="E37" s="224"/>
      <c r="F37" s="553" t="s">
        <v>14</v>
      </c>
      <c r="G37" s="554"/>
      <c r="H37" s="555"/>
    </row>
    <row r="38" spans="1:11" ht="20.100000000000001" customHeight="1">
      <c r="A38" s="433" t="s">
        <v>272</v>
      </c>
      <c r="B38" s="4">
        <v>156</v>
      </c>
      <c r="C38" s="10" t="s">
        <v>276</v>
      </c>
      <c r="D38" s="366">
        <v>3000</v>
      </c>
      <c r="E38" s="224"/>
      <c r="F38" s="556"/>
      <c r="G38" s="494"/>
      <c r="H38" s="557"/>
    </row>
    <row r="39" spans="1:11" ht="20.100000000000001" customHeight="1">
      <c r="A39" s="433" t="s">
        <v>272</v>
      </c>
      <c r="B39" s="4">
        <v>157</v>
      </c>
      <c r="C39" s="10" t="s">
        <v>278</v>
      </c>
      <c r="D39" s="366">
        <v>3500</v>
      </c>
      <c r="E39" s="224"/>
      <c r="F39" s="535"/>
      <c r="G39" s="536"/>
      <c r="H39" s="537"/>
    </row>
    <row r="40" spans="1:11" ht="41.25" customHeight="1">
      <c r="A40" s="433" t="s">
        <v>272</v>
      </c>
      <c r="B40" s="4">
        <v>161</v>
      </c>
      <c r="C40" s="10" t="s">
        <v>277</v>
      </c>
      <c r="D40" s="366">
        <v>25000</v>
      </c>
      <c r="E40" s="224"/>
      <c r="F40" s="552" t="s">
        <v>15</v>
      </c>
      <c r="G40" s="545"/>
      <c r="H40" s="545"/>
    </row>
    <row r="41" spans="1:11" ht="42" customHeight="1">
      <c r="A41" s="433" t="s">
        <v>272</v>
      </c>
      <c r="B41" s="4">
        <v>166</v>
      </c>
      <c r="C41" s="10" t="s">
        <v>248</v>
      </c>
      <c r="D41" s="366">
        <v>900</v>
      </c>
      <c r="E41" s="224"/>
      <c r="F41" s="552" t="s">
        <v>17</v>
      </c>
      <c r="G41" s="545"/>
      <c r="H41" s="545"/>
    </row>
    <row r="42" spans="1:11" ht="20.100000000000001" customHeight="1">
      <c r="A42" s="433" t="s">
        <v>272</v>
      </c>
      <c r="B42" s="4">
        <v>168</v>
      </c>
      <c r="C42" s="10" t="s">
        <v>45</v>
      </c>
      <c r="D42" s="366">
        <v>600</v>
      </c>
      <c r="E42" s="224"/>
      <c r="F42" s="545" t="s">
        <v>16</v>
      </c>
      <c r="G42" s="545"/>
      <c r="H42" s="545"/>
    </row>
    <row r="43" spans="1:11" ht="29.25" customHeight="1">
      <c r="A43" s="433" t="s">
        <v>272</v>
      </c>
      <c r="B43" s="9">
        <v>175</v>
      </c>
      <c r="C43" s="10" t="s">
        <v>419</v>
      </c>
      <c r="D43" s="366">
        <v>400</v>
      </c>
      <c r="E43" s="224"/>
      <c r="F43" s="551" t="s">
        <v>162</v>
      </c>
      <c r="G43" s="545"/>
      <c r="H43" s="545"/>
    </row>
    <row r="44" spans="1:11" ht="29.25" customHeight="1">
      <c r="A44" s="433" t="s">
        <v>272</v>
      </c>
      <c r="B44" s="9">
        <v>176</v>
      </c>
      <c r="C44" s="10" t="s">
        <v>420</v>
      </c>
      <c r="D44" s="366">
        <v>1450</v>
      </c>
      <c r="E44" s="224"/>
      <c r="F44" s="551" t="s">
        <v>162</v>
      </c>
      <c r="G44" s="545"/>
      <c r="H44" s="545"/>
    </row>
    <row r="45" spans="1:11" ht="29.25" customHeight="1">
      <c r="A45" s="433" t="s">
        <v>272</v>
      </c>
      <c r="B45" s="9">
        <v>177</v>
      </c>
      <c r="C45" s="10" t="s">
        <v>421</v>
      </c>
      <c r="D45" s="366">
        <v>1440</v>
      </c>
      <c r="E45" s="224"/>
      <c r="F45" s="551" t="s">
        <v>162</v>
      </c>
      <c r="G45" s="545"/>
      <c r="H45" s="545"/>
    </row>
    <row r="46" spans="1:11" ht="32.25" customHeight="1">
      <c r="A46" s="433" t="s">
        <v>272</v>
      </c>
      <c r="B46" s="9">
        <v>178</v>
      </c>
      <c r="C46" s="10" t="s">
        <v>368</v>
      </c>
      <c r="D46" s="366">
        <v>2000</v>
      </c>
      <c r="E46" s="224"/>
      <c r="F46" s="545" t="s">
        <v>54</v>
      </c>
      <c r="G46" s="545"/>
      <c r="H46" s="545"/>
      <c r="I46" s="545"/>
      <c r="J46" s="545"/>
      <c r="K46" s="545"/>
    </row>
    <row r="47" spans="1:11" ht="30.75" customHeight="1">
      <c r="A47" s="433" t="s">
        <v>272</v>
      </c>
      <c r="B47" s="9">
        <v>196</v>
      </c>
      <c r="C47" s="10" t="s">
        <v>307</v>
      </c>
      <c r="D47" s="366">
        <v>1500</v>
      </c>
      <c r="E47" s="195"/>
      <c r="F47" s="549" t="s">
        <v>336</v>
      </c>
      <c r="G47" s="550"/>
      <c r="H47" s="550"/>
    </row>
    <row r="48" spans="1:11" ht="30.75" customHeight="1">
      <c r="A48" s="433" t="s">
        <v>272</v>
      </c>
      <c r="B48" s="9">
        <v>200</v>
      </c>
      <c r="C48" s="10" t="s">
        <v>28</v>
      </c>
      <c r="D48" s="216">
        <v>0</v>
      </c>
      <c r="E48" s="224"/>
      <c r="F48" s="591" t="s">
        <v>342</v>
      </c>
      <c r="G48" s="592"/>
      <c r="H48" s="592"/>
    </row>
    <row r="49" spans="1:8" ht="18.75" customHeight="1">
      <c r="A49" s="575">
        <v>1010203</v>
      </c>
      <c r="B49" s="575"/>
      <c r="C49" s="13" t="s">
        <v>212</v>
      </c>
      <c r="D49" s="224"/>
      <c r="E49" s="224">
        <f>SUM(D31:D48)</f>
        <v>49280</v>
      </c>
      <c r="F49" s="589"/>
      <c r="G49" s="590"/>
      <c r="H49" s="590"/>
    </row>
    <row r="50" spans="1:8" ht="30.75" customHeight="1">
      <c r="A50" s="433" t="s">
        <v>272</v>
      </c>
      <c r="B50" s="9">
        <v>245</v>
      </c>
      <c r="C50" s="10" t="s">
        <v>249</v>
      </c>
      <c r="D50" s="366">
        <v>250</v>
      </c>
      <c r="E50" s="224"/>
      <c r="F50" s="551" t="s">
        <v>369</v>
      </c>
      <c r="G50" s="545"/>
      <c r="H50" s="545"/>
    </row>
    <row r="51" spans="1:8" ht="33.75" customHeight="1">
      <c r="A51" s="433" t="s">
        <v>272</v>
      </c>
      <c r="B51" s="9">
        <v>262</v>
      </c>
      <c r="C51" s="10" t="s">
        <v>250</v>
      </c>
      <c r="D51" s="366">
        <v>800</v>
      </c>
      <c r="E51" s="224"/>
      <c r="F51" s="545"/>
      <c r="G51" s="545"/>
      <c r="H51" s="545"/>
    </row>
    <row r="52" spans="1:8" ht="20.100000000000001" customHeight="1">
      <c r="A52" s="588">
        <v>1010205</v>
      </c>
      <c r="B52" s="588"/>
      <c r="C52" s="13" t="s">
        <v>190</v>
      </c>
      <c r="D52" s="224"/>
      <c r="E52" s="224">
        <f>SUM(D50:D51)</f>
        <v>1050</v>
      </c>
      <c r="F52" s="579" t="s">
        <v>183</v>
      </c>
      <c r="G52" s="580"/>
      <c r="H52" s="581"/>
    </row>
    <row r="53" spans="1:8" s="2" customFormat="1" ht="20.100000000000001" customHeight="1">
      <c r="A53" s="315"/>
      <c r="B53" s="409"/>
      <c r="C53" s="410" t="s">
        <v>184</v>
      </c>
      <c r="D53" s="411">
        <f>SUM(D9:D52)</f>
        <v>60630</v>
      </c>
      <c r="E53" s="412"/>
      <c r="F53" s="582"/>
      <c r="G53" s="583"/>
      <c r="H53" s="584"/>
    </row>
  </sheetData>
  <mergeCells count="47">
    <mergeCell ref="I46:K46"/>
    <mergeCell ref="F52:H52"/>
    <mergeCell ref="F53:H53"/>
    <mergeCell ref="F9:H9"/>
    <mergeCell ref="F15:H15"/>
    <mergeCell ref="A23:H23"/>
    <mergeCell ref="A24:H24"/>
    <mergeCell ref="A25:H25"/>
    <mergeCell ref="A26:H26"/>
    <mergeCell ref="A27:H27"/>
    <mergeCell ref="A52:B52"/>
    <mergeCell ref="F49:H49"/>
    <mergeCell ref="F50:H51"/>
    <mergeCell ref="A49:B49"/>
    <mergeCell ref="F48:H48"/>
    <mergeCell ref="F43:H43"/>
    <mergeCell ref="A6:H6"/>
    <mergeCell ref="A7:H7"/>
    <mergeCell ref="A8:B8"/>
    <mergeCell ref="F8:H8"/>
    <mergeCell ref="F42:H42"/>
    <mergeCell ref="F30:H30"/>
    <mergeCell ref="F32:H32"/>
    <mergeCell ref="F41:H41"/>
    <mergeCell ref="F31:H31"/>
    <mergeCell ref="F10:H13"/>
    <mergeCell ref="A15:B15"/>
    <mergeCell ref="F14:H14"/>
    <mergeCell ref="A1:H1"/>
    <mergeCell ref="A2:H2"/>
    <mergeCell ref="A3:H3"/>
    <mergeCell ref="A4:H4"/>
    <mergeCell ref="A5:H5"/>
    <mergeCell ref="F46:H46"/>
    <mergeCell ref="A30:B30"/>
    <mergeCell ref="F16:H17"/>
    <mergeCell ref="F47:H47"/>
    <mergeCell ref="F44:H44"/>
    <mergeCell ref="F45:H45"/>
    <mergeCell ref="F40:H40"/>
    <mergeCell ref="F37:H39"/>
    <mergeCell ref="A28:H28"/>
    <mergeCell ref="A29:H29"/>
    <mergeCell ref="F35:H35"/>
    <mergeCell ref="F33:H33"/>
    <mergeCell ref="F34:H34"/>
    <mergeCell ref="F36:H36"/>
  </mergeCells>
  <phoneticPr fontId="60" type="noConversion"/>
  <printOptions horizontalCentered="1"/>
  <pageMargins left="0.31496062992125984" right="0.39370078740157483" top="0.21" bottom="0.21" header="0.17" footer="0.3"/>
  <pageSetup paperSize="9" scale="84" orientation="landscape" horizontalDpi="4294967292" verticalDpi="6" r:id="rId1"/>
  <headerFooter alignWithMargins="0"/>
  <rowBreaks count="1" manualBreakCount="1">
    <brk id="1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B1" zoomScaleNormal="100" workbookViewId="0">
      <selection activeCell="E8" sqref="E8"/>
    </sheetView>
  </sheetViews>
  <sheetFormatPr defaultRowHeight="12.75"/>
  <cols>
    <col min="1" max="1" width="4.42578125" style="2" hidden="1" customWidth="1"/>
    <col min="2" max="2" width="4.140625" style="2" customWidth="1"/>
    <col min="3" max="3" width="6.85546875" style="2" customWidth="1"/>
    <col min="4" max="4" width="47.85546875" style="2" customWidth="1"/>
    <col min="5" max="5" width="12.140625" style="2" customWidth="1"/>
    <col min="6" max="6" width="12.42578125" style="2" customWidth="1"/>
    <col min="7" max="7" width="22.85546875" style="71" customWidth="1"/>
    <col min="8" max="8" width="18.28515625" style="2" hidden="1" customWidth="1"/>
    <col min="9" max="9" width="26.42578125" style="2" customWidth="1"/>
    <col min="10" max="16384" width="9.140625" style="2"/>
  </cols>
  <sheetData>
    <row r="1" spans="2:9" ht="18" customHeight="1">
      <c r="B1" s="540" t="s">
        <v>398</v>
      </c>
      <c r="C1" s="540"/>
      <c r="D1" s="540"/>
      <c r="E1" s="540"/>
      <c r="F1" s="540"/>
      <c r="G1" s="540"/>
      <c r="H1" s="540"/>
      <c r="I1" s="540"/>
    </row>
    <row r="2" spans="2:9" ht="15.75" customHeight="1">
      <c r="B2" s="540"/>
      <c r="C2" s="540"/>
      <c r="D2" s="540"/>
      <c r="E2" s="540"/>
      <c r="F2" s="540"/>
      <c r="G2" s="540"/>
      <c r="H2" s="540"/>
      <c r="I2" s="540"/>
    </row>
    <row r="3" spans="2:9" ht="14.25" customHeight="1">
      <c r="B3" s="540" t="s">
        <v>327</v>
      </c>
      <c r="C3" s="540"/>
      <c r="D3" s="540"/>
      <c r="E3" s="540"/>
      <c r="F3" s="540"/>
      <c r="G3" s="540"/>
      <c r="H3" s="540"/>
      <c r="I3" s="540"/>
    </row>
    <row r="4" spans="2:9" ht="15.75" customHeight="1">
      <c r="B4" s="540" t="s">
        <v>298</v>
      </c>
      <c r="C4" s="540"/>
      <c r="D4" s="540"/>
      <c r="E4" s="540"/>
      <c r="F4" s="540"/>
      <c r="G4" s="540"/>
      <c r="H4" s="540"/>
      <c r="I4" s="540"/>
    </row>
    <row r="5" spans="2:9" ht="13.5" customHeight="1">
      <c r="B5" s="517" t="s">
        <v>299</v>
      </c>
      <c r="C5" s="518"/>
      <c r="D5" s="518"/>
      <c r="E5" s="518"/>
      <c r="F5" s="518"/>
      <c r="G5" s="518"/>
      <c r="H5" s="518"/>
      <c r="I5" s="519"/>
    </row>
    <row r="6" spans="2:9" ht="18.75" customHeight="1">
      <c r="B6" s="520" t="s">
        <v>35</v>
      </c>
      <c r="C6" s="521"/>
      <c r="D6" s="521"/>
      <c r="E6" s="521"/>
      <c r="F6" s="521"/>
      <c r="G6" s="521"/>
      <c r="H6" s="521"/>
      <c r="I6" s="522"/>
    </row>
    <row r="7" spans="2:9" ht="17.25" customHeight="1">
      <c r="B7" s="520" t="s">
        <v>301</v>
      </c>
      <c r="C7" s="521"/>
      <c r="D7" s="521"/>
      <c r="E7" s="521"/>
      <c r="F7" s="521"/>
      <c r="G7" s="521"/>
      <c r="H7" s="521"/>
      <c r="I7" s="522"/>
    </row>
    <row r="8" spans="2:9" s="73" customFormat="1" ht="44.25" customHeight="1">
      <c r="B8" s="626" t="s">
        <v>305</v>
      </c>
      <c r="C8" s="627"/>
      <c r="D8" s="156" t="s">
        <v>302</v>
      </c>
      <c r="E8" s="156" t="s">
        <v>303</v>
      </c>
      <c r="F8" s="156" t="s">
        <v>315</v>
      </c>
      <c r="G8" s="628" t="s">
        <v>304</v>
      </c>
      <c r="H8" s="628"/>
      <c r="I8" s="629"/>
    </row>
    <row r="9" spans="2:9" ht="28.5" customHeight="1">
      <c r="B9" s="357" t="s">
        <v>272</v>
      </c>
      <c r="C9" s="57">
        <v>60</v>
      </c>
      <c r="D9" s="27" t="s">
        <v>238</v>
      </c>
      <c r="E9" s="196">
        <v>15500</v>
      </c>
      <c r="F9" s="196"/>
      <c r="G9" s="619" t="s">
        <v>345</v>
      </c>
      <c r="H9" s="620"/>
      <c r="I9" s="621"/>
    </row>
    <row r="10" spans="2:9" ht="20.100000000000001" customHeight="1">
      <c r="B10" s="357" t="s">
        <v>272</v>
      </c>
      <c r="C10" s="9">
        <v>61</v>
      </c>
      <c r="D10" s="10" t="s">
        <v>239</v>
      </c>
      <c r="E10" s="196">
        <v>6000</v>
      </c>
      <c r="F10" s="196"/>
      <c r="G10" s="622"/>
      <c r="H10" s="623"/>
      <c r="I10" s="624"/>
    </row>
    <row r="11" spans="2:9" ht="20.100000000000001" customHeight="1">
      <c r="B11" s="357" t="s">
        <v>272</v>
      </c>
      <c r="C11" s="9">
        <v>62</v>
      </c>
      <c r="D11" s="10" t="s">
        <v>152</v>
      </c>
      <c r="E11" s="196">
        <v>1000</v>
      </c>
      <c r="F11" s="196"/>
      <c r="G11" s="622"/>
      <c r="H11" s="623"/>
      <c r="I11" s="624"/>
    </row>
    <row r="12" spans="2:9" ht="33.75" customHeight="1">
      <c r="B12" s="357" t="s">
        <v>272</v>
      </c>
      <c r="C12" s="9">
        <v>70</v>
      </c>
      <c r="D12" s="10" t="s">
        <v>240</v>
      </c>
      <c r="E12" s="201">
        <v>665</v>
      </c>
      <c r="F12" s="202"/>
      <c r="G12" s="622"/>
      <c r="H12" s="623"/>
      <c r="I12" s="624"/>
    </row>
    <row r="13" spans="2:9" ht="33.75" customHeight="1">
      <c r="B13" s="357" t="s">
        <v>272</v>
      </c>
      <c r="C13" s="9">
        <v>80</v>
      </c>
      <c r="D13" s="10" t="s">
        <v>517</v>
      </c>
      <c r="E13" s="201">
        <v>1500</v>
      </c>
      <c r="F13" s="202"/>
      <c r="G13" s="622"/>
      <c r="H13" s="623"/>
      <c r="I13" s="624"/>
    </row>
    <row r="14" spans="2:9" ht="25.5" customHeight="1">
      <c r="B14" s="357" t="s">
        <v>272</v>
      </c>
      <c r="C14" s="9">
        <v>90</v>
      </c>
      <c r="D14" s="10" t="s">
        <v>242</v>
      </c>
      <c r="E14" s="201">
        <v>1500</v>
      </c>
      <c r="F14" s="202"/>
      <c r="G14" s="622"/>
      <c r="H14" s="623"/>
      <c r="I14" s="624"/>
    </row>
    <row r="15" spans="2:9" ht="25.5" customHeight="1">
      <c r="B15" s="357" t="s">
        <v>272</v>
      </c>
      <c r="C15" s="9">
        <v>94</v>
      </c>
      <c r="D15" s="45" t="s">
        <v>391</v>
      </c>
      <c r="E15" s="201">
        <v>900</v>
      </c>
      <c r="F15" s="202"/>
      <c r="G15" s="622"/>
      <c r="H15" s="623"/>
      <c r="I15" s="624"/>
    </row>
    <row r="16" spans="2:9" ht="59.25" customHeight="1">
      <c r="B16" s="357" t="s">
        <v>272</v>
      </c>
      <c r="C16" s="9">
        <v>95</v>
      </c>
      <c r="D16" s="45" t="s">
        <v>241</v>
      </c>
      <c r="E16" s="201">
        <v>1000</v>
      </c>
      <c r="F16" s="202"/>
      <c r="G16" s="622"/>
      <c r="H16" s="623"/>
      <c r="I16" s="624"/>
    </row>
    <row r="17" spans="2:9" ht="25.5" customHeight="1">
      <c r="B17" s="425"/>
      <c r="C17" s="38"/>
      <c r="D17" s="12"/>
      <c r="E17" s="196"/>
      <c r="F17" s="196"/>
      <c r="G17" s="622"/>
      <c r="H17" s="623"/>
      <c r="I17" s="624"/>
    </row>
    <row r="18" spans="2:9" ht="15.75" customHeight="1">
      <c r="B18" s="625">
        <v>1010201</v>
      </c>
      <c r="C18" s="625"/>
      <c r="D18" s="13" t="s">
        <v>243</v>
      </c>
      <c r="E18" s="197">
        <v>0</v>
      </c>
      <c r="F18" s="197">
        <f>SUM(E9:E17)</f>
        <v>28065</v>
      </c>
      <c r="G18" s="66"/>
      <c r="H18" s="66"/>
      <c r="I18" s="181"/>
    </row>
    <row r="19" spans="2:9" ht="20.100000000000001" customHeight="1">
      <c r="B19" s="426" t="s">
        <v>272</v>
      </c>
      <c r="C19" s="57">
        <v>270</v>
      </c>
      <c r="D19" s="27" t="s">
        <v>251</v>
      </c>
      <c r="E19" s="258">
        <v>1900</v>
      </c>
      <c r="F19" s="258"/>
      <c r="G19" s="630" t="s">
        <v>326</v>
      </c>
      <c r="H19" s="631"/>
      <c r="I19" s="632"/>
    </row>
    <row r="20" spans="2:9" ht="20.100000000000001" customHeight="1">
      <c r="B20" s="625">
        <v>1010207</v>
      </c>
      <c r="C20" s="625"/>
      <c r="D20" s="48" t="s">
        <v>182</v>
      </c>
      <c r="E20" s="203"/>
      <c r="F20" s="203">
        <f>SUM(E19)</f>
        <v>1900</v>
      </c>
      <c r="G20" s="182" t="s">
        <v>183</v>
      </c>
      <c r="H20" s="183"/>
      <c r="I20" s="184"/>
    </row>
    <row r="21" spans="2:9" ht="24.75" customHeight="1">
      <c r="B21" s="358"/>
      <c r="C21" s="358"/>
      <c r="D21" s="185" t="s">
        <v>184</v>
      </c>
      <c r="E21" s="259"/>
      <c r="F21" s="259">
        <f>SUM(F9:F20)</f>
        <v>29965</v>
      </c>
      <c r="G21" s="92"/>
      <c r="H21" s="119"/>
      <c r="I21" s="120"/>
    </row>
    <row r="23" spans="2:9" ht="18" customHeight="1">
      <c r="B23" s="540" t="s">
        <v>398</v>
      </c>
      <c r="C23" s="540"/>
      <c r="D23" s="540"/>
      <c r="E23" s="540"/>
      <c r="F23" s="540"/>
      <c r="G23" s="540"/>
      <c r="H23" s="540"/>
      <c r="I23" s="540"/>
    </row>
    <row r="24" spans="2:9" ht="15.75" customHeight="1">
      <c r="B24" s="540"/>
      <c r="C24" s="540"/>
      <c r="D24" s="540"/>
      <c r="E24" s="540"/>
      <c r="F24" s="540"/>
      <c r="G24" s="540"/>
      <c r="H24" s="540"/>
      <c r="I24" s="540"/>
    </row>
    <row r="25" spans="2:9" ht="14.25" customHeight="1">
      <c r="B25" s="540" t="s">
        <v>327</v>
      </c>
      <c r="C25" s="540"/>
      <c r="D25" s="540"/>
      <c r="E25" s="540"/>
      <c r="F25" s="540"/>
      <c r="G25" s="540"/>
      <c r="H25" s="540"/>
      <c r="I25" s="540"/>
    </row>
    <row r="26" spans="2:9" ht="15.75" customHeight="1">
      <c r="B26" s="540" t="s">
        <v>298</v>
      </c>
      <c r="C26" s="540"/>
      <c r="D26" s="540"/>
      <c r="E26" s="540"/>
      <c r="F26" s="540"/>
      <c r="G26" s="540"/>
      <c r="H26" s="540"/>
      <c r="I26" s="540"/>
    </row>
    <row r="27" spans="2:9" ht="18.75" customHeight="1">
      <c r="B27" s="517" t="s">
        <v>299</v>
      </c>
      <c r="C27" s="518"/>
      <c r="D27" s="518"/>
      <c r="E27" s="518"/>
      <c r="F27" s="518"/>
      <c r="G27" s="518"/>
      <c r="H27" s="518"/>
      <c r="I27" s="519"/>
    </row>
    <row r="28" spans="2:9" ht="18.75" customHeight="1">
      <c r="B28" s="520" t="s">
        <v>317</v>
      </c>
      <c r="C28" s="521"/>
      <c r="D28" s="521"/>
      <c r="E28" s="521"/>
      <c r="F28" s="521"/>
      <c r="G28" s="521"/>
      <c r="H28" s="521"/>
      <c r="I28" s="522"/>
    </row>
    <row r="29" spans="2:9" ht="17.25" customHeight="1">
      <c r="B29" s="520" t="s">
        <v>301</v>
      </c>
      <c r="C29" s="521"/>
      <c r="D29" s="521"/>
      <c r="E29" s="521"/>
      <c r="F29" s="521"/>
      <c r="G29" s="521"/>
      <c r="H29" s="521"/>
      <c r="I29" s="522"/>
    </row>
    <row r="30" spans="2:9" s="73" customFormat="1" ht="44.25" customHeight="1">
      <c r="B30" s="605" t="s">
        <v>305</v>
      </c>
      <c r="C30" s="605"/>
      <c r="D30" s="169" t="s">
        <v>302</v>
      </c>
      <c r="E30" s="169" t="s">
        <v>303</v>
      </c>
      <c r="F30" s="169" t="s">
        <v>315</v>
      </c>
      <c r="G30" s="606" t="s">
        <v>304</v>
      </c>
      <c r="H30" s="606"/>
      <c r="I30" s="606"/>
    </row>
    <row r="31" spans="2:9" s="6" customFormat="1" ht="24.95" customHeight="1">
      <c r="B31" s="124" t="s">
        <v>272</v>
      </c>
      <c r="C31" s="125">
        <v>283</v>
      </c>
      <c r="D31" s="126" t="s">
        <v>150</v>
      </c>
      <c r="E31" s="204">
        <v>32000</v>
      </c>
      <c r="F31" s="205"/>
      <c r="G31" s="607" t="s">
        <v>160</v>
      </c>
      <c r="H31" s="608"/>
      <c r="I31" s="609"/>
    </row>
    <row r="32" spans="2:9" s="6" customFormat="1" ht="24.95" customHeight="1">
      <c r="B32" s="124" t="s">
        <v>272</v>
      </c>
      <c r="C32" s="125">
        <v>284</v>
      </c>
      <c r="D32" s="126" t="s">
        <v>151</v>
      </c>
      <c r="E32" s="206">
        <v>10500</v>
      </c>
      <c r="F32" s="207"/>
      <c r="G32" s="610"/>
      <c r="H32" s="611"/>
      <c r="I32" s="612"/>
    </row>
    <row r="33" spans="2:9" s="6" customFormat="1" ht="24.95" customHeight="1">
      <c r="B33" s="124" t="s">
        <v>272</v>
      </c>
      <c r="C33" s="125">
        <v>285</v>
      </c>
      <c r="D33" s="126" t="s">
        <v>152</v>
      </c>
      <c r="E33" s="206">
        <v>1450</v>
      </c>
      <c r="F33" s="207"/>
      <c r="G33" s="610"/>
      <c r="H33" s="611"/>
      <c r="I33" s="612"/>
    </row>
    <row r="34" spans="2:9" s="6" customFormat="1" ht="24.95" customHeight="1">
      <c r="B34" s="124" t="s">
        <v>272</v>
      </c>
      <c r="C34" s="125">
        <v>291</v>
      </c>
      <c r="D34" s="126" t="s">
        <v>153</v>
      </c>
      <c r="E34" s="206">
        <v>561</v>
      </c>
      <c r="F34" s="207"/>
      <c r="G34" s="610"/>
      <c r="H34" s="611"/>
      <c r="I34" s="612"/>
    </row>
    <row r="35" spans="2:9" s="6" customFormat="1" ht="24.95" customHeight="1">
      <c r="B35" s="124" t="s">
        <v>272</v>
      </c>
      <c r="C35" s="125">
        <v>296</v>
      </c>
      <c r="D35" s="126" t="s">
        <v>154</v>
      </c>
      <c r="E35" s="208">
        <v>700</v>
      </c>
      <c r="F35" s="209"/>
      <c r="G35" s="613"/>
      <c r="H35" s="614"/>
      <c r="I35" s="615"/>
    </row>
    <row r="36" spans="2:9" s="11" customFormat="1" ht="24.95" customHeight="1">
      <c r="B36" s="593" t="s">
        <v>291</v>
      </c>
      <c r="C36" s="594"/>
      <c r="D36" s="13" t="s">
        <v>243</v>
      </c>
      <c r="E36" s="210"/>
      <c r="F36" s="211">
        <f>SUM(E31:E35)</f>
        <v>45211</v>
      </c>
      <c r="G36" s="76"/>
      <c r="H36" s="76"/>
      <c r="I36" s="77"/>
    </row>
    <row r="37" spans="2:9" s="11" customFormat="1" ht="48" customHeight="1">
      <c r="B37" s="127" t="s">
        <v>272</v>
      </c>
      <c r="C37" s="106">
        <v>297</v>
      </c>
      <c r="D37" s="128" t="s">
        <v>252</v>
      </c>
      <c r="E37" s="212">
        <v>770</v>
      </c>
      <c r="F37" s="213"/>
      <c r="G37" s="616" t="s">
        <v>157</v>
      </c>
      <c r="H37" s="617"/>
      <c r="I37" s="618"/>
    </row>
    <row r="38" spans="2:9" s="11" customFormat="1" ht="24.95" customHeight="1">
      <c r="B38" s="593" t="s">
        <v>292</v>
      </c>
      <c r="C38" s="594"/>
      <c r="D38" s="13" t="s">
        <v>212</v>
      </c>
      <c r="E38" s="210"/>
      <c r="F38" s="211">
        <f>SUM(E37)</f>
        <v>770</v>
      </c>
      <c r="G38" s="186"/>
      <c r="H38" s="187"/>
      <c r="I38" s="188"/>
    </row>
    <row r="39" spans="2:9" s="11" customFormat="1" ht="24.95" customHeight="1">
      <c r="B39" s="129" t="s">
        <v>272</v>
      </c>
      <c r="C39" s="106">
        <v>2670</v>
      </c>
      <c r="D39" s="34" t="s">
        <v>50</v>
      </c>
      <c r="E39" s="206">
        <v>50</v>
      </c>
      <c r="F39" s="213"/>
      <c r="G39" s="595" t="s">
        <v>55</v>
      </c>
      <c r="H39" s="596"/>
      <c r="I39" s="597"/>
    </row>
    <row r="40" spans="2:9" s="11" customFormat="1" ht="24.95" customHeight="1">
      <c r="B40" s="593" t="s">
        <v>293</v>
      </c>
      <c r="C40" s="594"/>
      <c r="D40" s="13" t="s">
        <v>328</v>
      </c>
      <c r="E40" s="210"/>
      <c r="F40" s="211">
        <f>SUM(E39)</f>
        <v>50</v>
      </c>
      <c r="G40" s="186"/>
      <c r="H40" s="187"/>
      <c r="I40" s="188"/>
    </row>
    <row r="41" spans="2:9" s="11" customFormat="1" ht="24.95" customHeight="1">
      <c r="B41" s="129" t="s">
        <v>272</v>
      </c>
      <c r="C41" s="106">
        <v>299</v>
      </c>
      <c r="D41" s="34" t="s">
        <v>181</v>
      </c>
      <c r="E41" s="206">
        <v>3700</v>
      </c>
      <c r="F41" s="213"/>
      <c r="G41" s="600" t="s">
        <v>142</v>
      </c>
      <c r="H41" s="601"/>
      <c r="I41" s="602"/>
    </row>
    <row r="42" spans="2:9" s="26" customFormat="1" ht="24.95" customHeight="1">
      <c r="B42" s="603">
        <v>1010307</v>
      </c>
      <c r="C42" s="604"/>
      <c r="D42" s="29" t="s">
        <v>237</v>
      </c>
      <c r="E42" s="214"/>
      <c r="F42" s="211">
        <f>SUM(E41)</f>
        <v>3700</v>
      </c>
      <c r="G42" s="186"/>
      <c r="H42" s="187"/>
      <c r="I42" s="188"/>
    </row>
    <row r="43" spans="2:9" s="11" customFormat="1" ht="24.95" customHeight="1">
      <c r="B43" s="598"/>
      <c r="C43" s="599"/>
      <c r="D43" s="49" t="s">
        <v>253</v>
      </c>
      <c r="E43" s="210"/>
      <c r="F43" s="344">
        <f>SUM(F36:F42)</f>
        <v>49731</v>
      </c>
      <c r="G43" s="189"/>
      <c r="H43" s="190"/>
      <c r="I43" s="191"/>
    </row>
  </sheetData>
  <mergeCells count="31">
    <mergeCell ref="B18:C18"/>
    <mergeCell ref="B23:I23"/>
    <mergeCell ref="B6:I6"/>
    <mergeCell ref="B7:I7"/>
    <mergeCell ref="B8:C8"/>
    <mergeCell ref="G8:I8"/>
    <mergeCell ref="G19:I19"/>
    <mergeCell ref="B20:C20"/>
    <mergeCell ref="B1:I1"/>
    <mergeCell ref="B2:I2"/>
    <mergeCell ref="B3:I3"/>
    <mergeCell ref="B4:I4"/>
    <mergeCell ref="G9:I17"/>
    <mergeCell ref="B5:I5"/>
    <mergeCell ref="B43:C43"/>
    <mergeCell ref="G41:I41"/>
    <mergeCell ref="B42:C42"/>
    <mergeCell ref="B29:I29"/>
    <mergeCell ref="B30:C30"/>
    <mergeCell ref="G30:I30"/>
    <mergeCell ref="G31:I35"/>
    <mergeCell ref="G37:I37"/>
    <mergeCell ref="B38:C38"/>
    <mergeCell ref="B24:I24"/>
    <mergeCell ref="B25:I25"/>
    <mergeCell ref="B40:C40"/>
    <mergeCell ref="G39:I39"/>
    <mergeCell ref="B36:C36"/>
    <mergeCell ref="B26:I26"/>
    <mergeCell ref="B27:I27"/>
    <mergeCell ref="B28:I28"/>
  </mergeCells>
  <phoneticPr fontId="60" type="noConversion"/>
  <printOptions horizontalCentered="1" verticalCentered="1"/>
  <pageMargins left="0.3" right="0.2" top="0.47244094488188981" bottom="0.47244094488188981" header="0.51181102362204722" footer="0.51181102362204722"/>
  <pageSetup paperSize="9" orientation="landscape" horizontalDpi="4294967292" verticalDpi="6" r:id="rId1"/>
  <headerFooter alignWithMargins="0"/>
  <rowBreaks count="1" manualBreakCount="1">
    <brk id="2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31" zoomScaleNormal="100" zoomScaleSheetLayoutView="100" workbookViewId="0">
      <selection activeCell="D32" sqref="D32"/>
    </sheetView>
  </sheetViews>
  <sheetFormatPr defaultRowHeight="12.75"/>
  <cols>
    <col min="3" max="3" width="45.28515625" customWidth="1"/>
    <col min="4" max="4" width="12.42578125" customWidth="1"/>
    <col min="5" max="5" width="15.28515625" customWidth="1"/>
    <col min="8" max="8" width="27.85546875" customWidth="1"/>
  </cols>
  <sheetData>
    <row r="1" spans="1:8" ht="18" customHeight="1">
      <c r="A1" s="540" t="s">
        <v>398</v>
      </c>
      <c r="B1" s="540"/>
      <c r="C1" s="540"/>
      <c r="D1" s="540"/>
      <c r="E1" s="540"/>
      <c r="F1" s="540"/>
      <c r="G1" s="540"/>
      <c r="H1" s="540"/>
    </row>
    <row r="2" spans="1:8" ht="15.75" customHeight="1">
      <c r="A2" s="540"/>
      <c r="B2" s="540"/>
      <c r="C2" s="540"/>
      <c r="D2" s="540"/>
      <c r="E2" s="540"/>
      <c r="F2" s="540"/>
      <c r="G2" s="540"/>
      <c r="H2" s="540"/>
    </row>
    <row r="3" spans="1:8" ht="14.25" customHeight="1">
      <c r="A3" s="540" t="s">
        <v>329</v>
      </c>
      <c r="B3" s="540"/>
      <c r="C3" s="540"/>
      <c r="D3" s="540"/>
      <c r="E3" s="540"/>
      <c r="F3" s="540"/>
      <c r="G3" s="540"/>
      <c r="H3" s="540"/>
    </row>
    <row r="4" spans="1:8" ht="15.75" customHeight="1">
      <c r="A4" s="540" t="s">
        <v>298</v>
      </c>
      <c r="B4" s="540"/>
      <c r="C4" s="540"/>
      <c r="D4" s="540"/>
      <c r="E4" s="540"/>
      <c r="F4" s="540"/>
      <c r="G4" s="540"/>
      <c r="H4" s="540"/>
    </row>
    <row r="5" spans="1:8" ht="16.5" customHeight="1">
      <c r="A5" s="517" t="s">
        <v>299</v>
      </c>
      <c r="B5" s="518"/>
      <c r="C5" s="518"/>
      <c r="D5" s="518"/>
      <c r="E5" s="518"/>
      <c r="F5" s="518"/>
      <c r="G5" s="518"/>
      <c r="H5" s="519"/>
    </row>
    <row r="6" spans="1:8" ht="15" customHeight="1">
      <c r="A6" s="520" t="s">
        <v>318</v>
      </c>
      <c r="B6" s="521"/>
      <c r="C6" s="521"/>
      <c r="D6" s="521"/>
      <c r="E6" s="521"/>
      <c r="F6" s="521"/>
      <c r="G6" s="521"/>
      <c r="H6" s="522"/>
    </row>
    <row r="7" spans="1:8" ht="17.25" customHeight="1">
      <c r="A7" s="520" t="s">
        <v>301</v>
      </c>
      <c r="B7" s="521"/>
      <c r="C7" s="521"/>
      <c r="D7" s="521"/>
      <c r="E7" s="521"/>
      <c r="F7" s="521"/>
      <c r="G7" s="521"/>
      <c r="H7" s="522"/>
    </row>
    <row r="8" spans="1:8" ht="44.25" customHeight="1">
      <c r="A8" s="541" t="s">
        <v>305</v>
      </c>
      <c r="B8" s="542"/>
      <c r="C8" s="110" t="s">
        <v>302</v>
      </c>
      <c r="D8" s="110" t="s">
        <v>303</v>
      </c>
      <c r="E8" s="156" t="s">
        <v>315</v>
      </c>
      <c r="F8" s="538" t="s">
        <v>304</v>
      </c>
      <c r="G8" s="538"/>
      <c r="H8" s="539"/>
    </row>
    <row r="9" spans="1:8" ht="39.75" customHeight="1">
      <c r="A9" s="8" t="s">
        <v>272</v>
      </c>
      <c r="B9" s="52">
        <v>1806</v>
      </c>
      <c r="C9" s="10" t="s">
        <v>254</v>
      </c>
      <c r="D9" s="201">
        <v>0</v>
      </c>
      <c r="E9" s="217"/>
      <c r="F9" s="556" t="s">
        <v>18</v>
      </c>
      <c r="G9" s="643"/>
      <c r="H9" s="557"/>
    </row>
    <row r="10" spans="1:8" ht="39.75" customHeight="1">
      <c r="A10" s="8" t="s">
        <v>274</v>
      </c>
      <c r="B10" s="52">
        <v>1807</v>
      </c>
      <c r="C10" s="10" t="s">
        <v>78</v>
      </c>
      <c r="D10" s="201">
        <v>0</v>
      </c>
      <c r="E10" s="217"/>
      <c r="F10" s="556"/>
      <c r="G10" s="643"/>
      <c r="H10" s="557"/>
    </row>
    <row r="11" spans="1:8" ht="24.75" customHeight="1">
      <c r="A11" s="152" t="s">
        <v>294</v>
      </c>
      <c r="B11" s="153"/>
      <c r="C11" s="13" t="s">
        <v>212</v>
      </c>
      <c r="D11" s="197"/>
      <c r="E11" s="195">
        <f>SUM(D9:D10)</f>
        <v>0</v>
      </c>
      <c r="F11" s="556"/>
      <c r="G11" s="643"/>
      <c r="H11" s="557"/>
    </row>
    <row r="12" spans="1:8" ht="36.75" customHeight="1">
      <c r="A12" s="8" t="s">
        <v>272</v>
      </c>
      <c r="B12" s="9">
        <v>2685</v>
      </c>
      <c r="C12" s="10" t="s">
        <v>255</v>
      </c>
      <c r="D12" s="201">
        <v>500</v>
      </c>
      <c r="E12" s="217"/>
      <c r="F12" s="556"/>
      <c r="G12" s="643"/>
      <c r="H12" s="557"/>
    </row>
    <row r="13" spans="1:8" ht="30.75" customHeight="1">
      <c r="A13" s="8" t="s">
        <v>272</v>
      </c>
      <c r="B13" s="9">
        <v>2687</v>
      </c>
      <c r="C13" s="36" t="s">
        <v>80</v>
      </c>
      <c r="D13" s="201">
        <v>0</v>
      </c>
      <c r="E13" s="217"/>
      <c r="F13" s="535"/>
      <c r="G13" s="536"/>
      <c r="H13" s="537"/>
    </row>
    <row r="14" spans="1:8" ht="32.25" customHeight="1">
      <c r="A14" s="152" t="s">
        <v>319</v>
      </c>
      <c r="B14" s="153"/>
      <c r="C14" s="13" t="s">
        <v>256</v>
      </c>
      <c r="D14" s="197"/>
      <c r="E14" s="195">
        <f>SUM(D12:D13)</f>
        <v>500</v>
      </c>
      <c r="F14" s="35"/>
      <c r="G14" s="35"/>
      <c r="H14" s="74"/>
    </row>
    <row r="15" spans="1:8" ht="27.75" customHeight="1">
      <c r="A15" s="644"/>
      <c r="B15" s="645"/>
      <c r="C15" s="149" t="s">
        <v>211</v>
      </c>
      <c r="D15" s="222"/>
      <c r="E15" s="222">
        <f>SUM(E14,E11)</f>
        <v>500</v>
      </c>
      <c r="F15" s="84"/>
      <c r="G15" s="84"/>
      <c r="H15" s="85"/>
    </row>
    <row r="16" spans="1:8" s="35" customFormat="1" ht="22.5" customHeight="1">
      <c r="A16" s="81"/>
      <c r="B16" s="81"/>
      <c r="C16" s="83"/>
      <c r="D16" s="80"/>
      <c r="E16" s="79"/>
    </row>
    <row r="17" spans="1:8" s="35" customFormat="1" ht="27.75" customHeight="1">
      <c r="A17" s="81"/>
      <c r="B17" s="81"/>
      <c r="C17" s="83"/>
      <c r="D17" s="80"/>
      <c r="E17" s="79"/>
    </row>
    <row r="18" spans="1:8" ht="18" customHeight="1">
      <c r="A18" s="540" t="s">
        <v>398</v>
      </c>
      <c r="B18" s="540"/>
      <c r="C18" s="540"/>
      <c r="D18" s="540"/>
      <c r="E18" s="540"/>
      <c r="F18" s="540"/>
      <c r="G18" s="540"/>
      <c r="H18" s="540"/>
    </row>
    <row r="19" spans="1:8" ht="15.75" customHeight="1">
      <c r="A19" s="540"/>
      <c r="B19" s="540"/>
      <c r="C19" s="540"/>
      <c r="D19" s="540"/>
      <c r="E19" s="540"/>
      <c r="F19" s="540"/>
      <c r="G19" s="540"/>
      <c r="H19" s="540"/>
    </row>
    <row r="20" spans="1:8" ht="14.25" customHeight="1">
      <c r="A20" s="540" t="s">
        <v>331</v>
      </c>
      <c r="B20" s="540"/>
      <c r="C20" s="540"/>
      <c r="D20" s="540"/>
      <c r="E20" s="540"/>
      <c r="F20" s="540"/>
      <c r="G20" s="540"/>
      <c r="H20" s="540"/>
    </row>
    <row r="21" spans="1:8" ht="15.75" customHeight="1">
      <c r="A21" s="540" t="s">
        <v>298</v>
      </c>
      <c r="B21" s="540"/>
      <c r="C21" s="540"/>
      <c r="D21" s="540"/>
      <c r="E21" s="540"/>
      <c r="F21" s="540"/>
      <c r="G21" s="540"/>
      <c r="H21" s="540"/>
    </row>
    <row r="22" spans="1:8" ht="17.25" customHeight="1">
      <c r="A22" s="517" t="s">
        <v>299</v>
      </c>
      <c r="B22" s="518"/>
      <c r="C22" s="518"/>
      <c r="D22" s="518"/>
      <c r="E22" s="518"/>
      <c r="F22" s="518"/>
      <c r="G22" s="518"/>
      <c r="H22" s="519"/>
    </row>
    <row r="23" spans="1:8" ht="18" customHeight="1">
      <c r="A23" s="520" t="s">
        <v>320</v>
      </c>
      <c r="B23" s="521"/>
      <c r="C23" s="521"/>
      <c r="D23" s="521"/>
      <c r="E23" s="521"/>
      <c r="F23" s="521"/>
      <c r="G23" s="521"/>
      <c r="H23" s="522"/>
    </row>
    <row r="24" spans="1:8" ht="18.75" customHeight="1">
      <c r="A24" s="520" t="s">
        <v>301</v>
      </c>
      <c r="B24" s="521"/>
      <c r="C24" s="521"/>
      <c r="D24" s="521"/>
      <c r="E24" s="521"/>
      <c r="F24" s="521"/>
      <c r="G24" s="521"/>
      <c r="H24" s="522"/>
    </row>
    <row r="25" spans="1:8" ht="35.25" customHeight="1">
      <c r="A25" s="649" t="s">
        <v>305</v>
      </c>
      <c r="B25" s="650"/>
      <c r="C25" s="221" t="s">
        <v>302</v>
      </c>
      <c r="D25" s="221" t="s">
        <v>303</v>
      </c>
      <c r="E25" s="252" t="s">
        <v>315</v>
      </c>
      <c r="F25" s="651" t="s">
        <v>304</v>
      </c>
      <c r="G25" s="651"/>
      <c r="H25" s="652"/>
    </row>
    <row r="26" spans="1:8" ht="25.5" customHeight="1">
      <c r="A26" s="53" t="s">
        <v>272</v>
      </c>
      <c r="B26" s="9">
        <v>484</v>
      </c>
      <c r="C26" s="385" t="s">
        <v>270</v>
      </c>
      <c r="D26" s="224">
        <v>500</v>
      </c>
      <c r="E26" s="169"/>
      <c r="F26" s="658" t="s">
        <v>19</v>
      </c>
      <c r="G26" s="659"/>
      <c r="H26" s="660"/>
    </row>
    <row r="27" spans="1:8" ht="25.5" customHeight="1">
      <c r="A27" s="53" t="s">
        <v>272</v>
      </c>
      <c r="B27" s="9">
        <v>485</v>
      </c>
      <c r="C27" s="10" t="s">
        <v>163</v>
      </c>
      <c r="D27" s="224">
        <v>100</v>
      </c>
      <c r="E27" s="195"/>
      <c r="F27" s="661"/>
      <c r="G27" s="662"/>
      <c r="H27" s="663"/>
    </row>
    <row r="28" spans="1:8" ht="15.75" customHeight="1">
      <c r="A28" s="150">
        <v>1010502</v>
      </c>
      <c r="B28" s="151"/>
      <c r="C28" s="48" t="s">
        <v>246</v>
      </c>
      <c r="D28" s="224"/>
      <c r="E28" s="195">
        <f>SUM(D26:D27)</f>
        <v>600</v>
      </c>
      <c r="F28" s="160"/>
      <c r="G28" s="160"/>
      <c r="H28" s="162"/>
    </row>
    <row r="29" spans="1:8" ht="51.75" customHeight="1">
      <c r="A29" s="21" t="s">
        <v>272</v>
      </c>
      <c r="B29" s="9">
        <v>477</v>
      </c>
      <c r="C29" s="10" t="s">
        <v>257</v>
      </c>
      <c r="D29" s="225">
        <v>3000</v>
      </c>
      <c r="E29" s="226"/>
      <c r="F29" s="646" t="s">
        <v>56</v>
      </c>
      <c r="G29" s="647"/>
      <c r="H29" s="648"/>
    </row>
    <row r="30" spans="1:8" ht="24.75" customHeight="1">
      <c r="A30" s="53" t="s">
        <v>272</v>
      </c>
      <c r="B30" s="9">
        <v>490</v>
      </c>
      <c r="C30" s="10" t="s">
        <v>258</v>
      </c>
      <c r="D30" s="224">
        <v>1000</v>
      </c>
      <c r="E30" s="195"/>
      <c r="F30" s="635" t="s">
        <v>165</v>
      </c>
      <c r="G30" s="554"/>
      <c r="H30" s="555"/>
    </row>
    <row r="31" spans="1:8" ht="67.5" customHeight="1">
      <c r="A31" s="53" t="s">
        <v>272</v>
      </c>
      <c r="B31" s="9">
        <v>517</v>
      </c>
      <c r="C31" s="10" t="s">
        <v>279</v>
      </c>
      <c r="D31" s="224">
        <v>30000</v>
      </c>
      <c r="E31" s="195"/>
      <c r="F31" s="635" t="s">
        <v>167</v>
      </c>
      <c r="G31" s="554"/>
      <c r="H31" s="555"/>
    </row>
    <row r="32" spans="1:8" ht="57" customHeight="1">
      <c r="A32" s="53" t="s">
        <v>272</v>
      </c>
      <c r="B32" s="9">
        <v>518</v>
      </c>
      <c r="C32" s="10" t="s">
        <v>65</v>
      </c>
      <c r="D32" s="224">
        <v>4400</v>
      </c>
      <c r="E32" s="195"/>
      <c r="F32" s="635" t="s">
        <v>59</v>
      </c>
      <c r="G32" s="554"/>
      <c r="H32" s="555"/>
    </row>
    <row r="33" spans="1:8" ht="21.95" customHeight="1">
      <c r="A33" s="633">
        <v>1010503</v>
      </c>
      <c r="B33" s="664"/>
      <c r="C33" s="48" t="s">
        <v>212</v>
      </c>
      <c r="D33" s="197"/>
      <c r="E33" s="195">
        <f>SUM(D29:D32)</f>
        <v>38400</v>
      </c>
      <c r="F33" s="160"/>
      <c r="G33" s="160"/>
      <c r="H33" s="162"/>
    </row>
    <row r="34" spans="1:8" ht="45" customHeight="1">
      <c r="A34" s="21" t="s">
        <v>272</v>
      </c>
      <c r="B34" s="9">
        <v>480</v>
      </c>
      <c r="C34" s="10" t="s">
        <v>280</v>
      </c>
      <c r="D34" s="236">
        <v>3300</v>
      </c>
      <c r="E34" s="226"/>
      <c r="F34" s="640" t="s">
        <v>168</v>
      </c>
      <c r="G34" s="641"/>
      <c r="H34" s="641"/>
    </row>
    <row r="35" spans="1:8" ht="45" customHeight="1">
      <c r="A35" s="21" t="s">
        <v>272</v>
      </c>
      <c r="B35" s="9">
        <v>481</v>
      </c>
      <c r="C35" s="10" t="s">
        <v>64</v>
      </c>
      <c r="D35" s="236">
        <v>0</v>
      </c>
      <c r="E35" s="226"/>
      <c r="F35" s="635" t="s">
        <v>165</v>
      </c>
      <c r="G35" s="554"/>
      <c r="H35" s="555"/>
    </row>
    <row r="36" spans="1:8" ht="41.25" customHeight="1">
      <c r="A36" s="130" t="s">
        <v>272</v>
      </c>
      <c r="B36" s="131">
        <v>516</v>
      </c>
      <c r="C36" s="36" t="s">
        <v>281</v>
      </c>
      <c r="D36" s="201">
        <v>4700</v>
      </c>
      <c r="E36" s="217"/>
      <c r="F36" s="636" t="s">
        <v>23</v>
      </c>
      <c r="G36" s="554"/>
      <c r="H36" s="555"/>
    </row>
    <row r="37" spans="1:8" ht="21.95" customHeight="1">
      <c r="A37" s="633">
        <v>1010505</v>
      </c>
      <c r="B37" s="664"/>
      <c r="C37" s="51" t="s">
        <v>190</v>
      </c>
      <c r="D37" s="216"/>
      <c r="E37" s="195">
        <f>SUM(D34:D36)</f>
        <v>8000</v>
      </c>
      <c r="F37" s="161"/>
      <c r="G37" s="161"/>
      <c r="H37" s="163"/>
    </row>
    <row r="38" spans="1:8" ht="18.75" customHeight="1">
      <c r="A38" s="165"/>
      <c r="B38" s="84"/>
      <c r="C38" s="166" t="s">
        <v>188</v>
      </c>
      <c r="D38" s="84"/>
      <c r="E38" s="251">
        <f>SUM(E37,E33,E28,)</f>
        <v>47000</v>
      </c>
      <c r="F38" s="84"/>
      <c r="G38" s="84"/>
      <c r="H38" s="85"/>
    </row>
    <row r="39" spans="1:8" ht="15.75">
      <c r="A39" s="540"/>
      <c r="B39" s="540"/>
      <c r="C39" s="540"/>
      <c r="D39" s="540"/>
      <c r="E39" s="540"/>
      <c r="F39" s="540"/>
      <c r="G39" s="540"/>
      <c r="H39" s="540"/>
    </row>
    <row r="41" spans="1:8" ht="18" customHeight="1">
      <c r="A41" s="540" t="s">
        <v>398</v>
      </c>
      <c r="B41" s="540"/>
      <c r="C41" s="540"/>
      <c r="D41" s="540"/>
      <c r="E41" s="540"/>
      <c r="F41" s="540"/>
      <c r="G41" s="540"/>
      <c r="H41" s="540"/>
    </row>
    <row r="42" spans="1:8" ht="14.25" customHeight="1">
      <c r="A42" s="540" t="s">
        <v>329</v>
      </c>
      <c r="B42" s="540"/>
      <c r="C42" s="540"/>
      <c r="D42" s="540"/>
      <c r="E42" s="540"/>
      <c r="F42" s="540"/>
      <c r="G42" s="540"/>
      <c r="H42" s="540"/>
    </row>
    <row r="43" spans="1:8" ht="15.75" customHeight="1">
      <c r="A43" s="540" t="s">
        <v>298</v>
      </c>
      <c r="B43" s="540"/>
      <c r="C43" s="540"/>
      <c r="D43" s="540"/>
      <c r="E43" s="540"/>
      <c r="F43" s="540"/>
      <c r="G43" s="540"/>
      <c r="H43" s="540"/>
    </row>
    <row r="44" spans="1:8" ht="16.5" customHeight="1">
      <c r="A44" s="517" t="s">
        <v>299</v>
      </c>
      <c r="B44" s="518"/>
      <c r="C44" s="518"/>
      <c r="D44" s="518"/>
      <c r="E44" s="518"/>
      <c r="F44" s="518"/>
      <c r="G44" s="518"/>
      <c r="H44" s="519"/>
    </row>
    <row r="45" spans="1:8" ht="15" customHeight="1">
      <c r="A45" s="520" t="s">
        <v>52</v>
      </c>
      <c r="B45" s="521"/>
      <c r="C45" s="521"/>
      <c r="D45" s="521"/>
      <c r="E45" s="521"/>
      <c r="F45" s="521"/>
      <c r="G45" s="521"/>
      <c r="H45" s="522"/>
    </row>
    <row r="46" spans="1:8" ht="17.25" customHeight="1">
      <c r="A46" s="520" t="s">
        <v>301</v>
      </c>
      <c r="B46" s="521"/>
      <c r="C46" s="521"/>
      <c r="D46" s="521"/>
      <c r="E46" s="521"/>
      <c r="F46" s="521"/>
      <c r="G46" s="521"/>
      <c r="H46" s="522"/>
    </row>
    <row r="47" spans="1:8" ht="44.25" customHeight="1">
      <c r="A47" s="541" t="s">
        <v>305</v>
      </c>
      <c r="B47" s="542"/>
      <c r="C47" s="110" t="s">
        <v>302</v>
      </c>
      <c r="D47" s="110" t="s">
        <v>303</v>
      </c>
      <c r="E47" s="156" t="s">
        <v>315</v>
      </c>
      <c r="F47" s="538" t="s">
        <v>304</v>
      </c>
      <c r="G47" s="538"/>
      <c r="H47" s="539"/>
    </row>
    <row r="48" spans="1:8" ht="51.75" customHeight="1">
      <c r="A48" s="21" t="s">
        <v>272</v>
      </c>
      <c r="B48" s="9">
        <v>471</v>
      </c>
      <c r="C48" s="10" t="s">
        <v>382</v>
      </c>
      <c r="D48" s="379">
        <v>400</v>
      </c>
      <c r="E48" s="217"/>
      <c r="F48" s="637" t="s">
        <v>164</v>
      </c>
      <c r="G48" s="638"/>
      <c r="H48" s="639"/>
    </row>
    <row r="49" spans="1:8" ht="34.5" customHeight="1">
      <c r="A49" s="633">
        <v>1010503</v>
      </c>
      <c r="B49" s="634"/>
      <c r="C49" s="13" t="s">
        <v>235</v>
      </c>
      <c r="D49" s="146"/>
      <c r="E49" s="337">
        <f>D48</f>
        <v>400</v>
      </c>
      <c r="F49" s="502"/>
      <c r="G49" s="642"/>
      <c r="H49" s="503"/>
    </row>
    <row r="50" spans="1:8" ht="5.25" customHeight="1">
      <c r="A50" s="130"/>
      <c r="B50" s="131"/>
      <c r="C50" s="12"/>
      <c r="D50" s="197"/>
      <c r="E50" s="391"/>
      <c r="F50" s="656"/>
      <c r="G50" s="657"/>
      <c r="H50" s="657"/>
    </row>
    <row r="51" spans="1:8" ht="41.25" customHeight="1">
      <c r="A51" s="130" t="s">
        <v>272</v>
      </c>
      <c r="B51" s="131">
        <v>472</v>
      </c>
      <c r="C51" s="12" t="s">
        <v>412</v>
      </c>
      <c r="D51" s="197">
        <v>200</v>
      </c>
      <c r="E51" s="391"/>
      <c r="F51" s="653" t="s">
        <v>20</v>
      </c>
      <c r="G51" s="654"/>
      <c r="H51" s="655"/>
    </row>
    <row r="52" spans="1:8" ht="37.5" customHeight="1">
      <c r="A52" s="130" t="s">
        <v>272</v>
      </c>
      <c r="B52" s="131">
        <v>473</v>
      </c>
      <c r="C52" s="12" t="s">
        <v>308</v>
      </c>
      <c r="D52" s="201">
        <v>500</v>
      </c>
      <c r="E52" s="343"/>
      <c r="F52" s="653" t="s">
        <v>21</v>
      </c>
      <c r="G52" s="654"/>
      <c r="H52" s="655"/>
    </row>
    <row r="53" spans="1:8" ht="15.75">
      <c r="A53" s="633">
        <v>1010507</v>
      </c>
      <c r="B53" s="634"/>
      <c r="C53" s="13" t="s">
        <v>138</v>
      </c>
      <c r="D53" s="146"/>
      <c r="E53" s="337">
        <f>SUM(D50:D52)</f>
        <v>700</v>
      </c>
      <c r="F53" s="502"/>
      <c r="G53" s="642"/>
      <c r="H53" s="503"/>
    </row>
    <row r="54" spans="1:8" ht="24.75" customHeight="1">
      <c r="A54" s="165"/>
      <c r="B54" s="84"/>
      <c r="C54" s="166" t="s">
        <v>188</v>
      </c>
      <c r="D54" s="84"/>
      <c r="E54" s="251">
        <f>SUM(E53+E49)</f>
        <v>1100</v>
      </c>
      <c r="F54" s="84"/>
      <c r="G54" s="84"/>
      <c r="H54" s="85"/>
    </row>
  </sheetData>
  <mergeCells count="47">
    <mergeCell ref="F52:H52"/>
    <mergeCell ref="A33:B33"/>
    <mergeCell ref="A39:H39"/>
    <mergeCell ref="A37:B37"/>
    <mergeCell ref="F47:H47"/>
    <mergeCell ref="A41:H41"/>
    <mergeCell ref="F29:H29"/>
    <mergeCell ref="A25:B25"/>
    <mergeCell ref="F25:H25"/>
    <mergeCell ref="F49:H49"/>
    <mergeCell ref="F51:H51"/>
    <mergeCell ref="F50:H50"/>
    <mergeCell ref="F26:H27"/>
    <mergeCell ref="A1:H1"/>
    <mergeCell ref="A2:H2"/>
    <mergeCell ref="A3:H3"/>
    <mergeCell ref="A4:H4"/>
    <mergeCell ref="A18:H18"/>
    <mergeCell ref="A23:H23"/>
    <mergeCell ref="A24:H24"/>
    <mergeCell ref="F9:H13"/>
    <mergeCell ref="A5:H5"/>
    <mergeCell ref="A6:H6"/>
    <mergeCell ref="A15:B15"/>
    <mergeCell ref="A7:H7"/>
    <mergeCell ref="A8:B8"/>
    <mergeCell ref="F8:H8"/>
    <mergeCell ref="A22:H22"/>
    <mergeCell ref="A21:H21"/>
    <mergeCell ref="A19:H19"/>
    <mergeCell ref="A20:H20"/>
    <mergeCell ref="A53:B53"/>
    <mergeCell ref="F30:H30"/>
    <mergeCell ref="F31:H31"/>
    <mergeCell ref="F36:H36"/>
    <mergeCell ref="F35:H35"/>
    <mergeCell ref="A49:B49"/>
    <mergeCell ref="A46:H46"/>
    <mergeCell ref="A47:B47"/>
    <mergeCell ref="A42:H42"/>
    <mergeCell ref="F48:H48"/>
    <mergeCell ref="A43:H43"/>
    <mergeCell ref="A44:H44"/>
    <mergeCell ref="A45:H45"/>
    <mergeCell ref="F34:H34"/>
    <mergeCell ref="F32:H32"/>
    <mergeCell ref="F53:H53"/>
  </mergeCells>
  <phoneticPr fontId="60" type="noConversion"/>
  <printOptions horizontalCentered="1"/>
  <pageMargins left="0.23622047244094491" right="0.55118110236220474" top="0.27559055118110237" bottom="0.23622047244094491" header="0.23622047244094491" footer="0.11811023622047245"/>
  <pageSetup paperSize="9" scale="87" orientation="landscape" horizontalDpi="4294967292" verticalDpi="300" r:id="rId1"/>
  <headerFooter alignWithMargins="0"/>
  <rowBreaks count="2" manualBreakCount="2">
    <brk id="17" max="16383" man="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topLeftCell="A53" zoomScaleNormal="100" zoomScaleSheetLayoutView="100" workbookViewId="0">
      <selection activeCell="D67" sqref="D67"/>
    </sheetView>
  </sheetViews>
  <sheetFormatPr defaultRowHeight="12.75"/>
  <cols>
    <col min="1" max="1" width="5.5703125" customWidth="1"/>
    <col min="2" max="2" width="11" customWidth="1"/>
    <col min="3" max="3" width="46.28515625" customWidth="1"/>
    <col min="4" max="4" width="13" customWidth="1"/>
    <col min="5" max="5" width="14.42578125" customWidth="1"/>
    <col min="8" max="8" width="39.7109375" customWidth="1"/>
  </cols>
  <sheetData>
    <row r="1" spans="1:8" ht="18" customHeight="1">
      <c r="A1" s="540" t="s">
        <v>398</v>
      </c>
      <c r="B1" s="540"/>
      <c r="C1" s="540"/>
      <c r="D1" s="540"/>
      <c r="E1" s="540"/>
      <c r="F1" s="540"/>
      <c r="G1" s="540"/>
      <c r="H1" s="540"/>
    </row>
    <row r="2" spans="1:8" ht="15.75" customHeight="1">
      <c r="A2" s="540"/>
      <c r="B2" s="540"/>
      <c r="C2" s="540"/>
      <c r="D2" s="540"/>
      <c r="E2" s="540"/>
      <c r="F2" s="540"/>
      <c r="G2" s="540"/>
      <c r="H2" s="540"/>
    </row>
    <row r="3" spans="1:8" ht="14.25" customHeight="1">
      <c r="A3" s="540" t="s">
        <v>330</v>
      </c>
      <c r="B3" s="540"/>
      <c r="C3" s="540"/>
      <c r="D3" s="540"/>
      <c r="E3" s="540"/>
      <c r="F3" s="540"/>
      <c r="G3" s="540"/>
      <c r="H3" s="540"/>
    </row>
    <row r="4" spans="1:8" ht="15.75" customHeight="1">
      <c r="A4" s="540" t="s">
        <v>298</v>
      </c>
      <c r="B4" s="540"/>
      <c r="C4" s="540"/>
      <c r="D4" s="540"/>
      <c r="E4" s="540"/>
      <c r="F4" s="540"/>
      <c r="G4" s="540"/>
      <c r="H4" s="540"/>
    </row>
    <row r="5" spans="1:8" ht="18" customHeight="1">
      <c r="A5" s="517" t="s">
        <v>299</v>
      </c>
      <c r="B5" s="518"/>
      <c r="C5" s="518"/>
      <c r="D5" s="518"/>
      <c r="E5" s="518"/>
      <c r="F5" s="518"/>
      <c r="G5" s="518"/>
      <c r="H5" s="519"/>
    </row>
    <row r="6" spans="1:8" ht="25.5" customHeight="1">
      <c r="A6" s="520" t="s">
        <v>321</v>
      </c>
      <c r="B6" s="521"/>
      <c r="C6" s="521"/>
      <c r="D6" s="521"/>
      <c r="E6" s="521"/>
      <c r="F6" s="521"/>
      <c r="G6" s="521"/>
      <c r="H6" s="522"/>
    </row>
    <row r="7" spans="1:8" ht="30.75" customHeight="1">
      <c r="A7" s="520" t="s">
        <v>301</v>
      </c>
      <c r="B7" s="521"/>
      <c r="C7" s="521"/>
      <c r="D7" s="521"/>
      <c r="E7" s="521"/>
      <c r="F7" s="521"/>
      <c r="G7" s="521"/>
      <c r="H7" s="522"/>
    </row>
    <row r="8" spans="1:8" ht="39.75" customHeight="1">
      <c r="A8" s="541" t="s">
        <v>305</v>
      </c>
      <c r="B8" s="542"/>
      <c r="C8" s="110" t="s">
        <v>302</v>
      </c>
      <c r="D8" s="110" t="s">
        <v>303</v>
      </c>
      <c r="E8" s="156" t="s">
        <v>315</v>
      </c>
      <c r="F8" s="538" t="s">
        <v>304</v>
      </c>
      <c r="G8" s="538"/>
      <c r="H8" s="539"/>
    </row>
    <row r="9" spans="1:8" ht="39.75" customHeight="1">
      <c r="A9" s="8" t="s">
        <v>189</v>
      </c>
      <c r="B9" s="9">
        <v>333</v>
      </c>
      <c r="C9" s="10" t="s">
        <v>310</v>
      </c>
      <c r="D9" s="201">
        <v>0</v>
      </c>
      <c r="E9" s="217"/>
      <c r="F9" s="689" t="s">
        <v>22</v>
      </c>
      <c r="G9" s="690"/>
      <c r="H9" s="691"/>
    </row>
    <row r="10" spans="1:8" ht="39.75" customHeight="1">
      <c r="A10" s="8" t="s">
        <v>189</v>
      </c>
      <c r="B10" s="9">
        <v>334</v>
      </c>
      <c r="C10" s="10" t="s">
        <v>309</v>
      </c>
      <c r="D10" s="197">
        <v>0</v>
      </c>
      <c r="E10" s="195"/>
      <c r="F10" s="689" t="s">
        <v>22</v>
      </c>
      <c r="G10" s="690"/>
      <c r="H10" s="691"/>
    </row>
    <row r="11" spans="1:8" ht="63" customHeight="1">
      <c r="A11" s="8" t="s">
        <v>189</v>
      </c>
      <c r="B11" s="9">
        <v>335</v>
      </c>
      <c r="C11" s="10" t="s">
        <v>261</v>
      </c>
      <c r="D11" s="201">
        <v>1000</v>
      </c>
      <c r="E11" s="217"/>
      <c r="F11" s="681" t="s">
        <v>158</v>
      </c>
      <c r="G11" s="682"/>
      <c r="H11" s="683"/>
    </row>
    <row r="12" spans="1:8" ht="63" customHeight="1">
      <c r="A12" s="8" t="s">
        <v>189</v>
      </c>
      <c r="B12" s="9">
        <v>336</v>
      </c>
      <c r="C12" s="10" t="s">
        <v>260</v>
      </c>
      <c r="D12" s="201">
        <v>3500</v>
      </c>
      <c r="E12" s="217"/>
      <c r="F12" s="681" t="s">
        <v>158</v>
      </c>
      <c r="G12" s="682"/>
      <c r="H12" s="683"/>
    </row>
    <row r="13" spans="1:8" ht="33" customHeight="1">
      <c r="A13" s="680" t="s">
        <v>11</v>
      </c>
      <c r="B13" s="673"/>
      <c r="C13" s="41" t="s">
        <v>212</v>
      </c>
      <c r="D13" s="219"/>
      <c r="E13" s="195">
        <f>SUM(D9:D12)</f>
        <v>4500</v>
      </c>
      <c r="F13" s="86"/>
      <c r="G13" s="86"/>
      <c r="H13" s="87"/>
    </row>
    <row r="14" spans="1:8" s="35" customFormat="1" ht="27.75" customHeight="1">
      <c r="A14" s="686" t="s">
        <v>262</v>
      </c>
      <c r="B14" s="687"/>
      <c r="C14" s="688"/>
      <c r="D14" s="262"/>
      <c r="E14" s="256">
        <f>SUM(E13)</f>
        <v>4500</v>
      </c>
      <c r="F14" s="86"/>
      <c r="G14" s="86"/>
      <c r="H14" s="87"/>
    </row>
    <row r="15" spans="1:8" ht="18" customHeight="1">
      <c r="A15" s="684" t="s">
        <v>398</v>
      </c>
      <c r="B15" s="540"/>
      <c r="C15" s="540"/>
      <c r="D15" s="540"/>
      <c r="E15" s="540"/>
      <c r="F15" s="540"/>
      <c r="G15" s="540"/>
      <c r="H15" s="685"/>
    </row>
    <row r="16" spans="1:8" ht="15.75" customHeight="1">
      <c r="A16" s="540"/>
      <c r="B16" s="540"/>
      <c r="C16" s="540"/>
      <c r="D16" s="540"/>
      <c r="E16" s="540"/>
      <c r="F16" s="540"/>
      <c r="G16" s="540"/>
      <c r="H16" s="540"/>
    </row>
    <row r="17" spans="1:31" ht="14.25" customHeight="1">
      <c r="A17" s="540" t="s">
        <v>297</v>
      </c>
      <c r="B17" s="540"/>
      <c r="C17" s="540"/>
      <c r="D17" s="540"/>
      <c r="E17" s="540"/>
      <c r="F17" s="540"/>
      <c r="G17" s="540"/>
      <c r="H17" s="540"/>
    </row>
    <row r="18" spans="1:31" ht="15.75" customHeight="1">
      <c r="A18" s="676" t="s">
        <v>298</v>
      </c>
      <c r="B18" s="676"/>
      <c r="C18" s="676"/>
      <c r="D18" s="676"/>
      <c r="E18" s="676"/>
      <c r="F18" s="676"/>
      <c r="G18" s="676"/>
      <c r="H18" s="676"/>
    </row>
    <row r="19" spans="1:31" ht="23.25" customHeight="1">
      <c r="A19" s="520" t="s">
        <v>299</v>
      </c>
      <c r="B19" s="521"/>
      <c r="C19" s="521"/>
      <c r="D19" s="521"/>
      <c r="E19" s="521"/>
      <c r="F19" s="521"/>
      <c r="G19" s="521"/>
      <c r="H19" s="522"/>
    </row>
    <row r="20" spans="1:31" ht="21.75" customHeight="1">
      <c r="A20" s="520" t="s">
        <v>322</v>
      </c>
      <c r="B20" s="521"/>
      <c r="C20" s="521"/>
      <c r="D20" s="521"/>
      <c r="E20" s="521"/>
      <c r="F20" s="521"/>
      <c r="G20" s="521"/>
      <c r="H20" s="522"/>
    </row>
    <row r="21" spans="1:31" ht="30" customHeight="1">
      <c r="A21" s="520" t="s">
        <v>301</v>
      </c>
      <c r="B21" s="521"/>
      <c r="C21" s="521"/>
      <c r="D21" s="521"/>
      <c r="E21" s="521"/>
      <c r="F21" s="521"/>
      <c r="G21" s="521"/>
      <c r="H21" s="522"/>
    </row>
    <row r="22" spans="1:31" ht="37.5" customHeight="1">
      <c r="A22" s="8" t="s">
        <v>189</v>
      </c>
      <c r="B22" s="9">
        <v>450</v>
      </c>
      <c r="C22" s="100" t="s">
        <v>295</v>
      </c>
      <c r="D22" s="197">
        <v>0</v>
      </c>
      <c r="E22" s="195"/>
      <c r="F22" s="545" t="s">
        <v>24</v>
      </c>
      <c r="G22" s="545"/>
      <c r="H22" s="545"/>
    </row>
    <row r="23" spans="1:31" ht="31.5" customHeight="1">
      <c r="A23" s="665" t="s">
        <v>296</v>
      </c>
      <c r="B23" s="666"/>
      <c r="C23" s="41" t="s">
        <v>235</v>
      </c>
      <c r="D23" s="197"/>
      <c r="E23" s="195">
        <f>SUM(D22)</f>
        <v>0</v>
      </c>
      <c r="F23" s="545"/>
      <c r="G23" s="545"/>
      <c r="H23" s="545"/>
    </row>
    <row r="24" spans="1:31" ht="39.75" customHeight="1">
      <c r="A24" s="21" t="s">
        <v>189</v>
      </c>
      <c r="B24" s="9">
        <v>455</v>
      </c>
      <c r="C24" s="10" t="s">
        <v>344</v>
      </c>
      <c r="D24" s="197">
        <v>300</v>
      </c>
      <c r="E24" s="195"/>
      <c r="F24" s="545" t="s">
        <v>343</v>
      </c>
      <c r="G24" s="545"/>
      <c r="H24" s="545"/>
    </row>
    <row r="25" spans="1:31" ht="30" customHeight="1">
      <c r="A25" s="130"/>
      <c r="B25" s="38"/>
      <c r="C25" s="36"/>
      <c r="D25" s="201"/>
      <c r="E25" s="217"/>
      <c r="F25" s="545"/>
      <c r="G25" s="545"/>
      <c r="H25" s="545"/>
    </row>
    <row r="26" spans="1:31" ht="32.25" customHeight="1">
      <c r="A26" s="665" t="s">
        <v>143</v>
      </c>
      <c r="B26" s="666"/>
      <c r="C26" s="54" t="s">
        <v>190</v>
      </c>
      <c r="D26" s="219"/>
      <c r="E26" s="195">
        <f>SUM(D24:D25)</f>
        <v>300</v>
      </c>
      <c r="F26" s="116"/>
      <c r="G26" s="116"/>
      <c r="H26" s="117"/>
      <c r="I26" s="35"/>
      <c r="J26" s="35"/>
      <c r="K26" s="35"/>
      <c r="L26" s="35"/>
      <c r="M26" s="35"/>
      <c r="N26" s="35"/>
      <c r="O26" s="35"/>
      <c r="P26" s="35"/>
      <c r="Q26" s="35"/>
      <c r="R26" s="35"/>
      <c r="S26" s="35"/>
      <c r="T26" s="35"/>
      <c r="U26" s="35"/>
      <c r="V26" s="35"/>
      <c r="W26" s="35"/>
      <c r="X26" s="35"/>
      <c r="Y26" s="35"/>
      <c r="Z26" s="35"/>
      <c r="AA26" s="35"/>
      <c r="AB26" s="35"/>
      <c r="AC26" s="35"/>
      <c r="AD26" s="35"/>
      <c r="AE26" s="35"/>
    </row>
    <row r="27" spans="1:31" ht="29.25" customHeight="1">
      <c r="A27" s="692" t="s">
        <v>263</v>
      </c>
      <c r="B27" s="693"/>
      <c r="C27" s="694"/>
      <c r="D27" s="695">
        <f>SUM(E22:E26)</f>
        <v>300</v>
      </c>
      <c r="E27" s="696"/>
      <c r="F27" s="84"/>
      <c r="G27" s="84"/>
      <c r="H27" s="85"/>
    </row>
    <row r="28" spans="1:31" ht="25.5" customHeight="1">
      <c r="A28" s="684" t="s">
        <v>398</v>
      </c>
      <c r="B28" s="540"/>
      <c r="C28" s="540"/>
      <c r="D28" s="540"/>
      <c r="E28" s="540"/>
      <c r="F28" s="540"/>
      <c r="G28" s="540"/>
      <c r="H28" s="685"/>
    </row>
    <row r="29" spans="1:31" ht="15.75" customHeight="1">
      <c r="A29" s="540"/>
      <c r="B29" s="540"/>
      <c r="C29" s="540"/>
      <c r="D29" s="540"/>
      <c r="E29" s="540"/>
      <c r="F29" s="540"/>
      <c r="G29" s="540"/>
      <c r="H29" s="540"/>
    </row>
    <row r="30" spans="1:31" ht="14.25" customHeight="1">
      <c r="A30" s="540" t="s">
        <v>332</v>
      </c>
      <c r="B30" s="540"/>
      <c r="C30" s="540"/>
      <c r="D30" s="540"/>
      <c r="E30" s="540"/>
      <c r="F30" s="540"/>
      <c r="G30" s="540"/>
      <c r="H30" s="540"/>
    </row>
    <row r="31" spans="1:31" ht="15.75" customHeight="1">
      <c r="A31" s="676" t="s">
        <v>298</v>
      </c>
      <c r="B31" s="676"/>
      <c r="C31" s="676"/>
      <c r="D31" s="676"/>
      <c r="E31" s="676"/>
      <c r="F31" s="676"/>
      <c r="G31" s="676"/>
      <c r="H31" s="676"/>
    </row>
    <row r="32" spans="1:31" ht="17.25" customHeight="1">
      <c r="A32" s="520" t="s">
        <v>299</v>
      </c>
      <c r="B32" s="521"/>
      <c r="C32" s="521"/>
      <c r="D32" s="521"/>
      <c r="E32" s="521"/>
      <c r="F32" s="521"/>
      <c r="G32" s="521"/>
      <c r="H32" s="522"/>
    </row>
    <row r="33" spans="1:8" ht="20.25" customHeight="1">
      <c r="A33" s="520" t="s">
        <v>323</v>
      </c>
      <c r="B33" s="521"/>
      <c r="C33" s="521"/>
      <c r="D33" s="521"/>
      <c r="E33" s="521"/>
      <c r="F33" s="521"/>
      <c r="G33" s="521"/>
      <c r="H33" s="522"/>
    </row>
    <row r="34" spans="1:8" ht="24.75" customHeight="1">
      <c r="A34" s="520" t="s">
        <v>301</v>
      </c>
      <c r="B34" s="521"/>
      <c r="C34" s="521"/>
      <c r="D34" s="521"/>
      <c r="E34" s="521"/>
      <c r="F34" s="521"/>
      <c r="G34" s="521"/>
      <c r="H34" s="522"/>
    </row>
    <row r="35" spans="1:8" ht="43.5" customHeight="1">
      <c r="A35" s="8" t="s">
        <v>189</v>
      </c>
      <c r="B35" s="9">
        <v>2661</v>
      </c>
      <c r="C35" s="45" t="s">
        <v>282</v>
      </c>
      <c r="D35" s="197">
        <v>0</v>
      </c>
      <c r="E35" s="215"/>
      <c r="F35" s="697" t="s">
        <v>337</v>
      </c>
      <c r="G35" s="698"/>
      <c r="H35" s="699"/>
    </row>
    <row r="36" spans="1:8" ht="45.75" customHeight="1">
      <c r="A36" s="8" t="s">
        <v>189</v>
      </c>
      <c r="B36" s="9">
        <v>2662</v>
      </c>
      <c r="C36" s="55" t="s">
        <v>264</v>
      </c>
      <c r="D36" s="227">
        <v>4500</v>
      </c>
      <c r="E36" s="215"/>
      <c r="F36" s="700"/>
      <c r="G36" s="701"/>
      <c r="H36" s="702"/>
    </row>
    <row r="37" spans="1:8" ht="45.75" customHeight="1">
      <c r="A37" s="8" t="s">
        <v>189</v>
      </c>
      <c r="B37" s="9">
        <v>2664</v>
      </c>
      <c r="C37" s="55" t="s">
        <v>306</v>
      </c>
      <c r="D37" s="194">
        <v>6000</v>
      </c>
      <c r="E37" s="217"/>
      <c r="F37" s="700"/>
      <c r="G37" s="701"/>
      <c r="H37" s="702"/>
    </row>
    <row r="38" spans="1:8" ht="39.75" customHeight="1">
      <c r="A38" s="8" t="s">
        <v>189</v>
      </c>
      <c r="B38" s="9">
        <v>2665</v>
      </c>
      <c r="C38" s="55" t="s">
        <v>79</v>
      </c>
      <c r="D38" s="194">
        <v>0</v>
      </c>
      <c r="E38" s="226"/>
      <c r="F38" s="703"/>
      <c r="G38" s="704"/>
      <c r="H38" s="705"/>
    </row>
    <row r="39" spans="1:8" ht="18.75" customHeight="1">
      <c r="A39" s="674" t="s">
        <v>144</v>
      </c>
      <c r="B39" s="675"/>
      <c r="C39" s="56" t="s">
        <v>265</v>
      </c>
      <c r="D39" s="228"/>
      <c r="E39" s="215">
        <f>SUM(D35:D38)</f>
        <v>10500</v>
      </c>
      <c r="F39" s="142"/>
      <c r="G39" s="142"/>
      <c r="H39" s="143"/>
    </row>
    <row r="40" spans="1:8" ht="22.5" customHeight="1">
      <c r="A40" s="8" t="s">
        <v>189</v>
      </c>
      <c r="B40" s="9">
        <v>2720</v>
      </c>
      <c r="C40" s="10" t="s">
        <v>267</v>
      </c>
      <c r="D40" s="201">
        <v>26000</v>
      </c>
      <c r="E40" s="217"/>
      <c r="F40" s="677" t="s">
        <v>159</v>
      </c>
      <c r="G40" s="678"/>
      <c r="H40" s="679"/>
    </row>
    <row r="41" spans="1:8" ht="22.5" customHeight="1">
      <c r="A41" s="229" t="s">
        <v>189</v>
      </c>
      <c r="B41" s="230">
        <v>2722</v>
      </c>
      <c r="C41" s="10" t="s">
        <v>27</v>
      </c>
      <c r="D41" s="201">
        <v>500</v>
      </c>
      <c r="E41" s="217"/>
      <c r="F41" s="677" t="s">
        <v>159</v>
      </c>
      <c r="G41" s="678"/>
      <c r="H41" s="679"/>
    </row>
    <row r="42" spans="1:8" ht="20.25" customHeight="1">
      <c r="A42" s="665" t="s">
        <v>147</v>
      </c>
      <c r="B42" s="673"/>
      <c r="C42" s="24" t="s">
        <v>237</v>
      </c>
      <c r="D42" s="197"/>
      <c r="E42" s="195">
        <f>SUM(D40+D41)</f>
        <v>26500</v>
      </c>
      <c r="F42" s="135"/>
      <c r="G42" s="135"/>
      <c r="H42" s="136"/>
    </row>
    <row r="43" spans="1:8" ht="36.75" customHeight="1">
      <c r="A43" s="88"/>
      <c r="B43" s="671" t="s">
        <v>324</v>
      </c>
      <c r="C43" s="672"/>
      <c r="D43" s="154"/>
      <c r="E43" s="231">
        <f>SUM(E42,E39)</f>
        <v>37000</v>
      </c>
      <c r="F43" s="137"/>
      <c r="G43" s="137"/>
      <c r="H43" s="138"/>
    </row>
    <row r="45" spans="1:8" s="35" customFormat="1" ht="15.75">
      <c r="A45" s="540" t="s">
        <v>398</v>
      </c>
      <c r="B45" s="540"/>
      <c r="C45" s="540"/>
      <c r="D45" s="540"/>
      <c r="E45" s="540"/>
      <c r="F45" s="540"/>
      <c r="G45" s="540"/>
      <c r="H45" s="540"/>
    </row>
    <row r="46" spans="1:8" s="35" customFormat="1" ht="24.75" customHeight="1">
      <c r="A46" s="540"/>
      <c r="B46" s="540"/>
      <c r="C46" s="540"/>
      <c r="D46" s="540"/>
      <c r="E46" s="540"/>
      <c r="F46" s="540"/>
      <c r="G46" s="540"/>
      <c r="H46" s="540"/>
    </row>
    <row r="47" spans="1:8" s="35" customFormat="1" ht="21" customHeight="1">
      <c r="A47" s="540" t="s">
        <v>297</v>
      </c>
      <c r="B47" s="540"/>
      <c r="C47" s="540"/>
      <c r="D47" s="540"/>
      <c r="E47" s="540"/>
      <c r="F47" s="540"/>
      <c r="G47" s="540"/>
      <c r="H47" s="540"/>
    </row>
    <row r="48" spans="1:8" s="35" customFormat="1" ht="25.5" customHeight="1">
      <c r="A48" s="676" t="s">
        <v>298</v>
      </c>
      <c r="B48" s="676"/>
      <c r="C48" s="676"/>
      <c r="D48" s="676"/>
      <c r="E48" s="676"/>
      <c r="F48" s="676"/>
      <c r="G48" s="676"/>
      <c r="H48" s="676"/>
    </row>
    <row r="49" spans="1:8" ht="26.25" customHeight="1">
      <c r="A49" s="520" t="s">
        <v>299</v>
      </c>
      <c r="B49" s="521"/>
      <c r="C49" s="521"/>
      <c r="D49" s="521"/>
      <c r="E49" s="521"/>
      <c r="F49" s="521"/>
      <c r="G49" s="521"/>
      <c r="H49" s="522"/>
    </row>
    <row r="50" spans="1:8" ht="27" customHeight="1">
      <c r="A50" s="520" t="s">
        <v>323</v>
      </c>
      <c r="B50" s="521"/>
      <c r="C50" s="521"/>
      <c r="D50" s="521"/>
      <c r="E50" s="521"/>
      <c r="F50" s="521"/>
      <c r="G50" s="521"/>
      <c r="H50" s="522"/>
    </row>
    <row r="51" spans="1:8" ht="28.5" customHeight="1">
      <c r="A51" s="520" t="s">
        <v>301</v>
      </c>
      <c r="B51" s="521"/>
      <c r="C51" s="521"/>
      <c r="D51" s="521"/>
      <c r="E51" s="521"/>
      <c r="F51" s="521"/>
      <c r="G51" s="521"/>
      <c r="H51" s="522"/>
    </row>
    <row r="52" spans="1:8" ht="39.75" customHeight="1">
      <c r="A52" s="144" t="s">
        <v>189</v>
      </c>
      <c r="B52" s="145" t="s">
        <v>283</v>
      </c>
      <c r="C52" s="164" t="s">
        <v>284</v>
      </c>
      <c r="D52" s="197">
        <v>2790</v>
      </c>
      <c r="E52" s="195"/>
      <c r="F52" s="670" t="s">
        <v>53</v>
      </c>
      <c r="G52" s="670"/>
      <c r="H52" s="670"/>
    </row>
    <row r="53" spans="1:8" ht="15.75">
      <c r="A53" s="706" t="s">
        <v>145</v>
      </c>
      <c r="B53" s="707"/>
      <c r="C53" s="139" t="s">
        <v>235</v>
      </c>
      <c r="D53" s="236"/>
      <c r="E53" s="226">
        <f>SUM(D52)</f>
        <v>2790</v>
      </c>
      <c r="F53" s="140"/>
      <c r="G53" s="140"/>
      <c r="H53" s="141"/>
    </row>
    <row r="54" spans="1:8" ht="47.25" customHeight="1">
      <c r="A54" s="8" t="s">
        <v>189</v>
      </c>
      <c r="B54" s="9">
        <v>580</v>
      </c>
      <c r="C54" s="10" t="s">
        <v>266</v>
      </c>
      <c r="D54" s="201">
        <v>600</v>
      </c>
      <c r="E54" s="217"/>
      <c r="F54" s="667" t="s">
        <v>36</v>
      </c>
      <c r="G54" s="668"/>
      <c r="H54" s="669"/>
    </row>
    <row r="55" spans="1:8" ht="15.75">
      <c r="A55" s="665" t="s">
        <v>146</v>
      </c>
      <c r="B55" s="673"/>
      <c r="C55" s="24" t="s">
        <v>190</v>
      </c>
      <c r="D55" s="197"/>
      <c r="E55" s="195">
        <f>SUM(D54)</f>
        <v>600</v>
      </c>
      <c r="F55" s="133"/>
      <c r="G55" s="133"/>
      <c r="H55" s="134"/>
    </row>
    <row r="56" spans="1:8" ht="39.75" customHeight="1">
      <c r="A56" s="8" t="s">
        <v>189</v>
      </c>
      <c r="B56" s="9">
        <v>2705</v>
      </c>
      <c r="C56" s="10" t="s">
        <v>268</v>
      </c>
      <c r="D56" s="201">
        <v>7440</v>
      </c>
      <c r="E56" s="217"/>
      <c r="F56" s="708" t="s">
        <v>37</v>
      </c>
      <c r="G56" s="709"/>
      <c r="H56" s="710"/>
    </row>
    <row r="57" spans="1:8" ht="39.75" customHeight="1">
      <c r="A57" s="8" t="s">
        <v>189</v>
      </c>
      <c r="B57" s="9">
        <v>2706</v>
      </c>
      <c r="C57" s="10" t="s">
        <v>422</v>
      </c>
      <c r="D57" s="201">
        <v>0</v>
      </c>
      <c r="E57" s="217"/>
      <c r="F57" s="708" t="s">
        <v>37</v>
      </c>
      <c r="G57" s="709"/>
      <c r="H57" s="710"/>
    </row>
    <row r="58" spans="1:8" ht="39.75" customHeight="1">
      <c r="A58" s="8" t="s">
        <v>189</v>
      </c>
      <c r="B58" s="9">
        <v>2707</v>
      </c>
      <c r="C58" s="10" t="s">
        <v>423</v>
      </c>
      <c r="D58" s="201">
        <v>1750</v>
      </c>
      <c r="E58" s="217"/>
      <c r="F58" s="708" t="s">
        <v>37</v>
      </c>
      <c r="G58" s="709"/>
      <c r="H58" s="710"/>
    </row>
    <row r="59" spans="1:8" ht="39.75" customHeight="1">
      <c r="A59" s="8" t="s">
        <v>189</v>
      </c>
      <c r="B59" s="9">
        <v>2709</v>
      </c>
      <c r="C59" s="10" t="s">
        <v>424</v>
      </c>
      <c r="D59" s="201">
        <v>760</v>
      </c>
      <c r="E59" s="217"/>
      <c r="F59" s="708" t="s">
        <v>37</v>
      </c>
      <c r="G59" s="709"/>
      <c r="H59" s="710"/>
    </row>
    <row r="60" spans="1:8" ht="15.75">
      <c r="A60" s="665" t="s">
        <v>148</v>
      </c>
      <c r="B60" s="673"/>
      <c r="C60" s="24" t="s">
        <v>269</v>
      </c>
      <c r="D60" s="197"/>
      <c r="E60" s="195">
        <f>SUM(D56:D59)</f>
        <v>9950</v>
      </c>
      <c r="F60" s="133"/>
      <c r="G60" s="133"/>
      <c r="H60" s="134"/>
    </row>
    <row r="61" spans="1:8" ht="34.5" customHeight="1">
      <c r="A61" s="88"/>
      <c r="B61" s="671" t="s">
        <v>324</v>
      </c>
      <c r="C61" s="672"/>
      <c r="D61" s="232"/>
      <c r="E61" s="231">
        <f>SUM(E60,E55,E53)</f>
        <v>13340</v>
      </c>
      <c r="F61" s="137"/>
      <c r="G61" s="137"/>
      <c r="H61" s="138"/>
    </row>
  </sheetData>
  <mergeCells count="58">
    <mergeCell ref="B61:C61"/>
    <mergeCell ref="A45:H45"/>
    <mergeCell ref="A46:H46"/>
    <mergeCell ref="A47:H47"/>
    <mergeCell ref="A48:H48"/>
    <mergeCell ref="A49:H49"/>
    <mergeCell ref="A53:B53"/>
    <mergeCell ref="A51:H51"/>
    <mergeCell ref="F56:H56"/>
    <mergeCell ref="F57:H57"/>
    <mergeCell ref="A55:B55"/>
    <mergeCell ref="A60:B60"/>
    <mergeCell ref="F59:H59"/>
    <mergeCell ref="F58:H58"/>
    <mergeCell ref="A28:H28"/>
    <mergeCell ref="A27:C27"/>
    <mergeCell ref="D27:E27"/>
    <mergeCell ref="A34:H34"/>
    <mergeCell ref="F35:H38"/>
    <mergeCell ref="A32:H32"/>
    <mergeCell ref="A1:H1"/>
    <mergeCell ref="A2:H2"/>
    <mergeCell ref="A3:H3"/>
    <mergeCell ref="A4:H4"/>
    <mergeCell ref="A14:C14"/>
    <mergeCell ref="A5:H5"/>
    <mergeCell ref="A6:H6"/>
    <mergeCell ref="A7:H7"/>
    <mergeCell ref="A8:B8"/>
    <mergeCell ref="F11:H11"/>
    <mergeCell ref="F8:H8"/>
    <mergeCell ref="F9:H9"/>
    <mergeCell ref="F10:H10"/>
    <mergeCell ref="A21:H21"/>
    <mergeCell ref="A13:B13"/>
    <mergeCell ref="A19:H19"/>
    <mergeCell ref="F12:H12"/>
    <mergeCell ref="A15:H15"/>
    <mergeCell ref="A16:H16"/>
    <mergeCell ref="A17:H17"/>
    <mergeCell ref="A20:H20"/>
    <mergeCell ref="A18:H18"/>
    <mergeCell ref="A23:B23"/>
    <mergeCell ref="F54:H54"/>
    <mergeCell ref="A33:H33"/>
    <mergeCell ref="F52:H52"/>
    <mergeCell ref="A50:H50"/>
    <mergeCell ref="B43:C43"/>
    <mergeCell ref="A42:B42"/>
    <mergeCell ref="A39:B39"/>
    <mergeCell ref="F22:H23"/>
    <mergeCell ref="F24:H25"/>
    <mergeCell ref="A29:H29"/>
    <mergeCell ref="A30:H30"/>
    <mergeCell ref="A26:B26"/>
    <mergeCell ref="A31:H31"/>
    <mergeCell ref="F40:H40"/>
    <mergeCell ref="F41:H41"/>
  </mergeCells>
  <phoneticPr fontId="60" type="noConversion"/>
  <printOptions horizontalCentered="1"/>
  <pageMargins left="0.6692913385826772" right="0.31496062992125984" top="1.1811023622047245" bottom="0.39370078740157483" header="0.27559055118110237" footer="0.51181102362204722"/>
  <pageSetup paperSize="9" scale="81" orientation="landscape" horizontalDpi="360" verticalDpi="360" r:id="rId1"/>
  <headerFooter alignWithMargins="0"/>
  <rowBreaks count="3" manualBreakCount="3">
    <brk id="14" max="16383" man="1"/>
    <brk id="27" max="16383" man="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22" zoomScaleNormal="100" workbookViewId="0">
      <selection activeCell="D23" sqref="D23"/>
    </sheetView>
  </sheetViews>
  <sheetFormatPr defaultRowHeight="12.75"/>
  <cols>
    <col min="1" max="1" width="6.5703125" customWidth="1"/>
    <col min="3" max="3" width="36.5703125" customWidth="1"/>
    <col min="4" max="4" width="12.7109375" customWidth="1"/>
    <col min="5" max="5" width="13.42578125" customWidth="1"/>
    <col min="7" max="7" width="39.85546875" customWidth="1"/>
    <col min="8" max="8" width="3.42578125" customWidth="1"/>
  </cols>
  <sheetData>
    <row r="1" spans="1:8" ht="18" customHeight="1">
      <c r="A1" s="540" t="s">
        <v>398</v>
      </c>
      <c r="B1" s="540"/>
      <c r="C1" s="540"/>
      <c r="D1" s="540"/>
      <c r="E1" s="540"/>
      <c r="F1" s="540"/>
      <c r="G1" s="540"/>
    </row>
    <row r="2" spans="1:8" ht="15.75" customHeight="1">
      <c r="A2" s="540"/>
      <c r="B2" s="540"/>
      <c r="C2" s="540"/>
      <c r="D2" s="540"/>
      <c r="E2" s="540"/>
      <c r="F2" s="540"/>
      <c r="G2" s="540"/>
    </row>
    <row r="3" spans="1:8" ht="14.25" customHeight="1">
      <c r="A3" s="540" t="s">
        <v>348</v>
      </c>
      <c r="B3" s="540"/>
      <c r="C3" s="540"/>
      <c r="D3" s="540"/>
      <c r="E3" s="540"/>
      <c r="F3" s="540"/>
      <c r="G3" s="540"/>
    </row>
    <row r="4" spans="1:8" ht="15.75" customHeight="1">
      <c r="A4" s="540" t="s">
        <v>298</v>
      </c>
      <c r="B4" s="540"/>
      <c r="C4" s="540"/>
      <c r="D4" s="540"/>
      <c r="E4" s="540"/>
      <c r="F4" s="540"/>
      <c r="G4" s="540"/>
    </row>
    <row r="5" spans="1:8" ht="18" customHeight="1">
      <c r="A5" s="517" t="s">
        <v>338</v>
      </c>
      <c r="B5" s="518"/>
      <c r="C5" s="518"/>
      <c r="D5" s="518"/>
      <c r="E5" s="518"/>
      <c r="F5" s="518"/>
      <c r="G5" s="519"/>
    </row>
    <row r="6" spans="1:8" ht="25.5" customHeight="1">
      <c r="A6" s="520" t="s">
        <v>339</v>
      </c>
      <c r="B6" s="521"/>
      <c r="C6" s="521"/>
      <c r="D6" s="521"/>
      <c r="E6" s="521"/>
      <c r="F6" s="521"/>
      <c r="G6" s="522"/>
    </row>
    <row r="7" spans="1:8" ht="30.75" customHeight="1">
      <c r="A7" s="520" t="s">
        <v>301</v>
      </c>
      <c r="B7" s="521"/>
      <c r="C7" s="521"/>
      <c r="D7" s="521"/>
      <c r="E7" s="521"/>
      <c r="F7" s="521"/>
      <c r="G7" s="522"/>
    </row>
    <row r="8" spans="1:8" ht="39.75" customHeight="1">
      <c r="A8" s="541" t="s">
        <v>305</v>
      </c>
      <c r="B8" s="542"/>
      <c r="C8" s="110" t="s">
        <v>302</v>
      </c>
      <c r="D8" s="110" t="s">
        <v>303</v>
      </c>
      <c r="E8" s="156" t="s">
        <v>315</v>
      </c>
      <c r="F8" s="538" t="s">
        <v>304</v>
      </c>
      <c r="G8" s="539"/>
    </row>
    <row r="9" spans="1:8" s="11" customFormat="1" ht="66" customHeight="1">
      <c r="A9" s="20" t="s">
        <v>274</v>
      </c>
      <c r="B9" s="9">
        <v>920</v>
      </c>
      <c r="C9" s="10" t="s">
        <v>169</v>
      </c>
      <c r="D9" s="201">
        <v>300</v>
      </c>
      <c r="E9" s="217"/>
      <c r="F9" s="714" t="s">
        <v>7</v>
      </c>
      <c r="G9" s="715"/>
      <c r="H9" s="359"/>
    </row>
    <row r="10" spans="1:8" s="15" customFormat="1" ht="18.75" customHeight="1">
      <c r="A10" s="716">
        <v>1040105</v>
      </c>
      <c r="B10" s="717"/>
      <c r="C10" s="14" t="s">
        <v>180</v>
      </c>
      <c r="D10" s="219"/>
      <c r="E10" s="195">
        <f>SUM(D9)</f>
        <v>300</v>
      </c>
      <c r="F10" s="118"/>
      <c r="G10" s="118"/>
      <c r="H10" s="360"/>
    </row>
    <row r="11" spans="1:8" s="15" customFormat="1" ht="25.15" customHeight="1">
      <c r="A11" s="718" t="s">
        <v>201</v>
      </c>
      <c r="B11" s="718"/>
      <c r="C11" s="718"/>
      <c r="D11" s="264"/>
      <c r="E11" s="329">
        <f>SUM(E10)</f>
        <v>300</v>
      </c>
      <c r="F11" s="91"/>
      <c r="G11" s="91"/>
      <c r="H11" s="360"/>
    </row>
    <row r="13" spans="1:8" ht="22.5" customHeight="1">
      <c r="A13" s="540" t="s">
        <v>398</v>
      </c>
      <c r="B13" s="540"/>
      <c r="C13" s="540"/>
      <c r="D13" s="540"/>
      <c r="E13" s="540"/>
      <c r="F13" s="540"/>
      <c r="G13" s="540"/>
    </row>
    <row r="14" spans="1:8" ht="27.75" customHeight="1">
      <c r="A14" s="540"/>
      <c r="B14" s="540"/>
      <c r="C14" s="540"/>
      <c r="D14" s="540"/>
      <c r="E14" s="540"/>
      <c r="F14" s="540"/>
      <c r="G14" s="540"/>
    </row>
    <row r="15" spans="1:8" ht="30.75" customHeight="1">
      <c r="A15" s="540" t="s">
        <v>348</v>
      </c>
      <c r="B15" s="540"/>
      <c r="C15" s="540"/>
      <c r="D15" s="540"/>
      <c r="E15" s="540"/>
      <c r="F15" s="540"/>
      <c r="G15" s="540"/>
    </row>
    <row r="16" spans="1:8" ht="27.75" customHeight="1">
      <c r="A16" s="540" t="s">
        <v>298</v>
      </c>
      <c r="B16" s="540"/>
      <c r="C16" s="540"/>
      <c r="D16" s="540"/>
      <c r="E16" s="540"/>
      <c r="F16" s="540"/>
      <c r="G16" s="540"/>
    </row>
    <row r="17" spans="1:7" ht="18" customHeight="1">
      <c r="A17" s="517" t="s">
        <v>338</v>
      </c>
      <c r="B17" s="518"/>
      <c r="C17" s="518"/>
      <c r="D17" s="518"/>
      <c r="E17" s="518"/>
      <c r="F17" s="518"/>
      <c r="G17" s="519"/>
    </row>
    <row r="18" spans="1:7" ht="25.5" customHeight="1">
      <c r="A18" s="520" t="s">
        <v>349</v>
      </c>
      <c r="B18" s="521"/>
      <c r="C18" s="521"/>
      <c r="D18" s="521"/>
      <c r="E18" s="521"/>
      <c r="F18" s="521"/>
      <c r="G18" s="522"/>
    </row>
    <row r="19" spans="1:7" ht="30.75" customHeight="1">
      <c r="A19" s="520" t="s">
        <v>301</v>
      </c>
      <c r="B19" s="521"/>
      <c r="C19" s="521"/>
      <c r="D19" s="521"/>
      <c r="E19" s="521"/>
      <c r="F19" s="521"/>
      <c r="G19" s="522"/>
    </row>
    <row r="20" spans="1:7" ht="39.75" customHeight="1">
      <c r="A20" s="541" t="s">
        <v>305</v>
      </c>
      <c r="B20" s="542"/>
      <c r="C20" s="110" t="s">
        <v>302</v>
      </c>
      <c r="D20" s="110" t="s">
        <v>303</v>
      </c>
      <c r="E20" s="156" t="s">
        <v>315</v>
      </c>
      <c r="F20" s="538" t="s">
        <v>304</v>
      </c>
      <c r="G20" s="539"/>
    </row>
    <row r="21" spans="1:7" ht="72" customHeight="1">
      <c r="A21" s="3" t="s">
        <v>272</v>
      </c>
      <c r="B21" s="9">
        <v>960</v>
      </c>
      <c r="C21" s="10" t="s">
        <v>170</v>
      </c>
      <c r="D21" s="223">
        <v>300</v>
      </c>
      <c r="E21" s="217"/>
      <c r="F21" s="714" t="s">
        <v>7</v>
      </c>
      <c r="G21" s="715"/>
    </row>
    <row r="22" spans="1:7" ht="72" customHeight="1">
      <c r="A22" s="3" t="s">
        <v>272</v>
      </c>
      <c r="B22" s="9">
        <v>1054</v>
      </c>
      <c r="C22" s="10" t="s">
        <v>370</v>
      </c>
      <c r="D22" s="223">
        <v>0</v>
      </c>
      <c r="E22" s="217"/>
      <c r="F22" s="714" t="s">
        <v>371</v>
      </c>
      <c r="G22" s="715"/>
    </row>
    <row r="23" spans="1:7" ht="24.75" customHeight="1">
      <c r="A23" s="712" t="s">
        <v>185</v>
      </c>
      <c r="B23" s="713"/>
      <c r="C23" s="14" t="s">
        <v>180</v>
      </c>
      <c r="D23" s="233"/>
      <c r="E23" s="195">
        <f>SUM(D21:D22)</f>
        <v>300</v>
      </c>
      <c r="F23" s="89"/>
      <c r="G23" s="255"/>
    </row>
    <row r="24" spans="1:7" ht="24" customHeight="1">
      <c r="A24" s="711" t="s">
        <v>184</v>
      </c>
      <c r="B24" s="711"/>
      <c r="C24" s="711"/>
      <c r="D24" s="263"/>
      <c r="E24" s="330">
        <f>SUM(E23)</f>
        <v>300</v>
      </c>
      <c r="F24" s="30"/>
      <c r="G24" s="31"/>
    </row>
    <row r="28" spans="1:7" ht="15.75" customHeight="1"/>
  </sheetData>
  <mergeCells count="25">
    <mergeCell ref="F9:G9"/>
    <mergeCell ref="F20:G20"/>
    <mergeCell ref="A14:G14"/>
    <mergeCell ref="A15:G15"/>
    <mergeCell ref="A16:G16"/>
    <mergeCell ref="A17:G17"/>
    <mergeCell ref="A10:B10"/>
    <mergeCell ref="A13:G13"/>
    <mergeCell ref="A11:C11"/>
    <mergeCell ref="F8:G8"/>
    <mergeCell ref="A1:G1"/>
    <mergeCell ref="A2:G2"/>
    <mergeCell ref="A3:G3"/>
    <mergeCell ref="A4:G4"/>
    <mergeCell ref="A5:G5"/>
    <mergeCell ref="A6:G6"/>
    <mergeCell ref="A7:G7"/>
    <mergeCell ref="A8:B8"/>
    <mergeCell ref="A24:C24"/>
    <mergeCell ref="A23:B23"/>
    <mergeCell ref="F22:G22"/>
    <mergeCell ref="A18:G18"/>
    <mergeCell ref="A19:G19"/>
    <mergeCell ref="A20:B20"/>
    <mergeCell ref="F21:G21"/>
  </mergeCells>
  <phoneticPr fontId="60" type="noConversion"/>
  <printOptions horizontalCentered="1"/>
  <pageMargins left="0.68" right="0.39370078740157483" top="0.89" bottom="0.39370078740157483" header="0.69" footer="0.51181102362204722"/>
  <pageSetup paperSize="9" orientation="landscape" horizontalDpi="360" verticalDpi="360" r:id="rId1"/>
  <headerFooter alignWithMargins="0"/>
  <rowBreaks count="1" manualBreakCount="1">
    <brk id="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E22" sqref="E22"/>
    </sheetView>
  </sheetViews>
  <sheetFormatPr defaultRowHeight="12.75"/>
  <cols>
    <col min="8" max="8" width="29.85546875" customWidth="1"/>
    <col min="9" max="9" width="39.42578125" customWidth="1"/>
  </cols>
  <sheetData>
    <row r="1" spans="1:9" ht="25.5" customHeight="1">
      <c r="A1" s="490" t="s">
        <v>3</v>
      </c>
      <c r="B1" s="490"/>
      <c r="C1" s="490"/>
      <c r="D1" s="490"/>
      <c r="E1" s="490"/>
      <c r="F1" s="490"/>
      <c r="G1" s="490"/>
      <c r="H1" s="490"/>
      <c r="I1" s="490"/>
    </row>
    <row r="2" spans="1:9" ht="17.25" customHeight="1">
      <c r="A2" s="491" t="s">
        <v>4</v>
      </c>
      <c r="B2" s="491"/>
      <c r="C2" s="491"/>
      <c r="D2" s="491"/>
      <c r="E2" s="491"/>
      <c r="F2" s="491"/>
      <c r="G2" s="491"/>
      <c r="H2" s="491"/>
      <c r="I2" s="491"/>
    </row>
    <row r="3" spans="1:9" ht="64.5" customHeight="1">
      <c r="A3" s="490" t="s">
        <v>6</v>
      </c>
      <c r="B3" s="490"/>
      <c r="C3" s="490"/>
      <c r="D3" s="490"/>
      <c r="E3" s="490"/>
      <c r="F3" s="490"/>
      <c r="G3" s="490"/>
      <c r="H3" s="490"/>
      <c r="I3" s="490"/>
    </row>
    <row r="4" spans="1:9" ht="18">
      <c r="A4" s="490" t="s">
        <v>5</v>
      </c>
      <c r="B4" s="490"/>
      <c r="C4" s="490"/>
      <c r="D4" s="490"/>
      <c r="E4" s="490"/>
      <c r="F4" s="490"/>
      <c r="G4" s="490"/>
      <c r="H4" s="490"/>
      <c r="I4" s="490"/>
    </row>
    <row r="5" spans="1:9" ht="18">
      <c r="A5" s="193"/>
    </row>
    <row r="6" spans="1:9" ht="18.75">
      <c r="A6" s="489" t="s">
        <v>399</v>
      </c>
      <c r="B6" s="489"/>
      <c r="C6" s="489"/>
      <c r="D6" s="489"/>
      <c r="E6" s="489"/>
      <c r="F6" s="489"/>
      <c r="G6" s="489"/>
      <c r="H6" s="489"/>
      <c r="I6" s="489"/>
    </row>
    <row r="7" spans="1:9" ht="18">
      <c r="A7" s="193"/>
    </row>
    <row r="9" spans="1:9" ht="18.75">
      <c r="A9" s="489" t="s">
        <v>429</v>
      </c>
      <c r="B9" s="489"/>
      <c r="C9" s="489"/>
      <c r="D9" s="489"/>
      <c r="E9" s="489"/>
      <c r="F9" s="489"/>
      <c r="G9" s="489"/>
      <c r="H9" s="489"/>
      <c r="I9" s="489"/>
    </row>
    <row r="10" spans="1:9" ht="18.75">
      <c r="A10" s="489"/>
      <c r="B10" s="489"/>
      <c r="C10" s="489"/>
      <c r="D10" s="489"/>
      <c r="E10" s="489"/>
      <c r="F10" s="489"/>
      <c r="G10" s="489"/>
      <c r="H10" s="489"/>
      <c r="I10" s="489"/>
    </row>
  </sheetData>
  <mergeCells count="7">
    <mergeCell ref="A10:I10"/>
    <mergeCell ref="A1:I1"/>
    <mergeCell ref="A2:I2"/>
    <mergeCell ref="A3:I3"/>
    <mergeCell ref="A4:I4"/>
    <mergeCell ref="A6:I6"/>
    <mergeCell ref="A9:I9"/>
  </mergeCells>
  <pageMargins left="0.75" right="0.75" top="1" bottom="1" header="0.5" footer="0.5"/>
  <pageSetup paperSize="9" scale="97" orientation="landscape"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topLeftCell="A19" workbookViewId="0">
      <selection activeCell="E11" sqref="E11"/>
    </sheetView>
  </sheetViews>
  <sheetFormatPr defaultRowHeight="12.75"/>
  <cols>
    <col min="1" max="1" width="3.28515625" customWidth="1"/>
    <col min="4" max="4" width="42.28515625" customWidth="1"/>
    <col min="5" max="5" width="16.7109375" customWidth="1"/>
    <col min="6" max="6" width="12.5703125" customWidth="1"/>
    <col min="8" max="8" width="26" customWidth="1"/>
    <col min="9" max="9" width="9.140625" hidden="1" customWidth="1"/>
  </cols>
  <sheetData>
    <row r="1" spans="2:9" ht="18" customHeight="1">
      <c r="B1" s="540" t="s">
        <v>398</v>
      </c>
      <c r="C1" s="540"/>
      <c r="D1" s="540"/>
      <c r="E1" s="540"/>
      <c r="F1" s="540"/>
      <c r="G1" s="540"/>
      <c r="H1" s="540"/>
    </row>
    <row r="2" spans="2:9" ht="15.75" customHeight="1">
      <c r="B2" s="540"/>
      <c r="C2" s="540"/>
      <c r="D2" s="540"/>
      <c r="E2" s="540"/>
      <c r="F2" s="540"/>
      <c r="G2" s="540"/>
      <c r="H2" s="540"/>
    </row>
    <row r="3" spans="2:9" ht="14.25" customHeight="1">
      <c r="B3" s="540" t="s">
        <v>348</v>
      </c>
      <c r="C3" s="540"/>
      <c r="D3" s="540"/>
      <c r="E3" s="540"/>
      <c r="F3" s="540"/>
      <c r="G3" s="540"/>
      <c r="H3" s="540"/>
    </row>
    <row r="4" spans="2:9" ht="15.75" customHeight="1">
      <c r="B4" s="540" t="s">
        <v>298</v>
      </c>
      <c r="C4" s="540"/>
      <c r="D4" s="540"/>
      <c r="E4" s="540"/>
      <c r="F4" s="540"/>
      <c r="G4" s="540"/>
      <c r="H4" s="540"/>
    </row>
    <row r="5" spans="2:9" ht="45.75" customHeight="1">
      <c r="B5" s="517" t="s">
        <v>338</v>
      </c>
      <c r="C5" s="518"/>
      <c r="D5" s="518"/>
      <c r="E5" s="518"/>
      <c r="F5" s="518"/>
      <c r="G5" s="518"/>
      <c r="H5" s="519"/>
    </row>
    <row r="6" spans="2:9" ht="40.5" customHeight="1">
      <c r="B6" s="520" t="s">
        <v>350</v>
      </c>
      <c r="C6" s="521"/>
      <c r="D6" s="521"/>
      <c r="E6" s="521"/>
      <c r="F6" s="521"/>
      <c r="G6" s="521"/>
      <c r="H6" s="522"/>
    </row>
    <row r="7" spans="2:9" ht="39.75" customHeight="1">
      <c r="B7" s="520" t="s">
        <v>301</v>
      </c>
      <c r="C7" s="521"/>
      <c r="D7" s="521"/>
      <c r="E7" s="521"/>
      <c r="F7" s="521"/>
      <c r="G7" s="521"/>
      <c r="H7" s="522"/>
    </row>
    <row r="8" spans="2:9" ht="39.75" customHeight="1">
      <c r="B8" s="541" t="s">
        <v>305</v>
      </c>
      <c r="C8" s="542"/>
      <c r="D8" s="110" t="s">
        <v>302</v>
      </c>
      <c r="E8" s="110" t="s">
        <v>303</v>
      </c>
      <c r="F8" s="156" t="s">
        <v>315</v>
      </c>
      <c r="G8" s="538" t="s">
        <v>304</v>
      </c>
      <c r="H8" s="539"/>
    </row>
    <row r="9" spans="2:9" s="11" customFormat="1" ht="48.75" customHeight="1">
      <c r="B9" s="22" t="s">
        <v>272</v>
      </c>
      <c r="C9" s="23">
        <v>1055</v>
      </c>
      <c r="D9" s="10" t="s">
        <v>186</v>
      </c>
      <c r="E9" s="197">
        <v>2000</v>
      </c>
      <c r="F9" s="195"/>
      <c r="G9" s="720" t="s">
        <v>400</v>
      </c>
      <c r="H9" s="528"/>
    </row>
    <row r="10" spans="2:9" s="15" customFormat="1" ht="44.25" customHeight="1">
      <c r="B10" s="721">
        <v>1040305</v>
      </c>
      <c r="C10" s="722"/>
      <c r="D10" s="25" t="s">
        <v>180</v>
      </c>
      <c r="E10" s="228"/>
      <c r="F10" s="215">
        <f>SUM(E9)</f>
        <v>2000</v>
      </c>
      <c r="G10" s="529"/>
      <c r="H10" s="531"/>
    </row>
    <row r="11" spans="2:9" s="15" customFormat="1" ht="75" customHeight="1">
      <c r="B11" s="711" t="s">
        <v>289</v>
      </c>
      <c r="C11" s="711"/>
      <c r="D11" s="711"/>
      <c r="E11" s="265"/>
      <c r="F11" s="266">
        <f>SUM(F10)</f>
        <v>2000</v>
      </c>
      <c r="G11" s="532"/>
      <c r="H11" s="534"/>
    </row>
    <row r="13" spans="2:9" ht="15.75">
      <c r="G13" s="719"/>
      <c r="H13" s="719"/>
      <c r="I13" s="719"/>
    </row>
    <row r="14" spans="2:9">
      <c r="G14" s="35"/>
      <c r="H14" s="35"/>
      <c r="I14" s="35"/>
    </row>
  </sheetData>
  <mergeCells count="13">
    <mergeCell ref="B6:H6"/>
    <mergeCell ref="B7:H7"/>
    <mergeCell ref="B8:C8"/>
    <mergeCell ref="G8:H8"/>
    <mergeCell ref="G13:I13"/>
    <mergeCell ref="G9:H11"/>
    <mergeCell ref="B11:D11"/>
    <mergeCell ref="B10:C10"/>
    <mergeCell ref="B1:H1"/>
    <mergeCell ref="B2:H2"/>
    <mergeCell ref="B3:H3"/>
    <mergeCell ref="B4:H4"/>
    <mergeCell ref="B5:H5"/>
  </mergeCells>
  <phoneticPr fontId="60" type="noConversion"/>
  <pageMargins left="0.75" right="0.75" top="1" bottom="1" header="0.5" footer="0.5"/>
  <pageSetup paperSize="9" orientation="landscape" horizontalDpi="4294967292"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topLeftCell="A10" workbookViewId="0">
      <selection activeCell="E11" sqref="E11"/>
    </sheetView>
  </sheetViews>
  <sheetFormatPr defaultRowHeight="12.75"/>
  <cols>
    <col min="1" max="1" width="3.42578125" customWidth="1"/>
    <col min="2" max="2" width="6.7109375" customWidth="1"/>
    <col min="3" max="3" width="7" customWidth="1"/>
    <col min="4" max="4" width="40.28515625" customWidth="1"/>
    <col min="5" max="5" width="11.5703125" customWidth="1"/>
    <col min="6" max="6" width="13.5703125" customWidth="1"/>
    <col min="7" max="7" width="9.140625" style="78"/>
    <col min="8" max="8" width="30.5703125" style="78" customWidth="1"/>
    <col min="9" max="9" width="0.28515625" customWidth="1"/>
    <col min="10" max="10" width="8.85546875" hidden="1" customWidth="1"/>
  </cols>
  <sheetData>
    <row r="1" spans="2:9" ht="18" customHeight="1">
      <c r="B1" s="540" t="s">
        <v>398</v>
      </c>
      <c r="C1" s="540"/>
      <c r="D1" s="540"/>
      <c r="E1" s="540"/>
      <c r="F1" s="540"/>
      <c r="G1" s="540"/>
      <c r="H1" s="540"/>
    </row>
    <row r="2" spans="2:9" ht="27" customHeight="1">
      <c r="B2" s="540"/>
      <c r="C2" s="540"/>
      <c r="D2" s="540"/>
      <c r="E2" s="540"/>
      <c r="F2" s="540"/>
      <c r="G2" s="540"/>
      <c r="H2" s="540"/>
    </row>
    <row r="3" spans="2:9" ht="23.25" customHeight="1">
      <c r="B3" s="540" t="s">
        <v>348</v>
      </c>
      <c r="C3" s="540"/>
      <c r="D3" s="540"/>
      <c r="E3" s="540"/>
      <c r="F3" s="540"/>
      <c r="G3" s="540"/>
      <c r="H3" s="540"/>
    </row>
    <row r="4" spans="2:9" ht="28.5" customHeight="1">
      <c r="B4" s="540" t="s">
        <v>298</v>
      </c>
      <c r="C4" s="540"/>
      <c r="D4" s="540"/>
      <c r="E4" s="540"/>
      <c r="F4" s="540"/>
      <c r="G4" s="540"/>
      <c r="H4" s="540"/>
    </row>
    <row r="5" spans="2:9" ht="29.25" customHeight="1">
      <c r="B5" s="517" t="s">
        <v>351</v>
      </c>
      <c r="C5" s="518"/>
      <c r="D5" s="518"/>
      <c r="E5" s="518"/>
      <c r="F5" s="518"/>
      <c r="G5" s="518"/>
      <c r="H5" s="519"/>
    </row>
    <row r="6" spans="2:9" ht="25.5" customHeight="1">
      <c r="B6" s="520" t="s">
        <v>352</v>
      </c>
      <c r="C6" s="521"/>
      <c r="D6" s="521"/>
      <c r="E6" s="521"/>
      <c r="F6" s="521"/>
      <c r="G6" s="521"/>
      <c r="H6" s="522"/>
    </row>
    <row r="7" spans="2:9" ht="30.75" customHeight="1">
      <c r="B7" s="520" t="s">
        <v>301</v>
      </c>
      <c r="C7" s="521"/>
      <c r="D7" s="521"/>
      <c r="E7" s="521"/>
      <c r="F7" s="521"/>
      <c r="G7" s="521"/>
      <c r="H7" s="522"/>
    </row>
    <row r="8" spans="2:9" ht="39.75" customHeight="1">
      <c r="B8" s="541" t="s">
        <v>305</v>
      </c>
      <c r="C8" s="542"/>
      <c r="D8" s="110" t="s">
        <v>302</v>
      </c>
      <c r="E8" s="110" t="s">
        <v>303</v>
      </c>
      <c r="F8" s="156" t="s">
        <v>315</v>
      </c>
      <c r="G8" s="538" t="s">
        <v>304</v>
      </c>
      <c r="H8" s="539"/>
    </row>
    <row r="9" spans="2:9" ht="3" customHeight="1">
      <c r="B9" s="28"/>
      <c r="C9" s="106"/>
      <c r="D9" s="27"/>
      <c r="E9" s="197"/>
      <c r="F9" s="337"/>
      <c r="G9" s="731"/>
      <c r="H9" s="732"/>
      <c r="I9" s="90"/>
    </row>
    <row r="10" spans="2:9" ht="21" customHeight="1">
      <c r="B10" s="723">
        <v>1050202</v>
      </c>
      <c r="C10" s="724"/>
      <c r="D10" s="13" t="s">
        <v>178</v>
      </c>
      <c r="E10" s="197"/>
      <c r="F10" s="337">
        <f>SUM(E9:E9)</f>
        <v>0</v>
      </c>
      <c r="G10" s="111"/>
      <c r="H10" s="112"/>
      <c r="I10" s="90"/>
    </row>
    <row r="11" spans="2:9" s="15" customFormat="1" ht="45" customHeight="1">
      <c r="B11" s="28" t="s">
        <v>273</v>
      </c>
      <c r="C11" s="106">
        <v>1294</v>
      </c>
      <c r="D11" s="27" t="s">
        <v>46</v>
      </c>
      <c r="E11" s="197">
        <v>700</v>
      </c>
      <c r="F11" s="337"/>
      <c r="G11" s="733" t="s">
        <v>25</v>
      </c>
      <c r="H11" s="734"/>
      <c r="I11" s="90"/>
    </row>
    <row r="12" spans="2:9" s="11" customFormat="1" ht="66.75" customHeight="1">
      <c r="B12" s="28" t="s">
        <v>273</v>
      </c>
      <c r="C12" s="106">
        <v>1295</v>
      </c>
      <c r="D12" s="27" t="s">
        <v>285</v>
      </c>
      <c r="E12" s="197">
        <v>1000</v>
      </c>
      <c r="F12" s="337"/>
      <c r="G12" s="735"/>
      <c r="H12" s="736"/>
      <c r="I12" s="247"/>
    </row>
    <row r="13" spans="2:9" s="11" customFormat="1" ht="66.75" customHeight="1">
      <c r="B13" s="28" t="s">
        <v>273</v>
      </c>
      <c r="C13" s="106">
        <v>1296</v>
      </c>
      <c r="D13" s="27" t="s">
        <v>173</v>
      </c>
      <c r="E13" s="201">
        <v>0</v>
      </c>
      <c r="F13" s="338"/>
      <c r="G13" s="737"/>
      <c r="H13" s="738"/>
      <c r="I13" s="247"/>
    </row>
    <row r="14" spans="2:9" s="15" customFormat="1" ht="30.75" customHeight="1">
      <c r="B14" s="723">
        <v>1050205</v>
      </c>
      <c r="C14" s="724"/>
      <c r="D14" s="13" t="s">
        <v>180</v>
      </c>
      <c r="E14" s="197"/>
      <c r="F14" s="337">
        <f>SUM(E11:E13)</f>
        <v>1700</v>
      </c>
      <c r="G14" s="111"/>
      <c r="H14" s="112"/>
      <c r="I14" s="90"/>
    </row>
    <row r="15" spans="2:9" ht="15.75">
      <c r="B15" s="725" t="s">
        <v>184</v>
      </c>
      <c r="C15" s="726"/>
      <c r="D15" s="727"/>
      <c r="E15" s="267"/>
      <c r="F15" s="331">
        <f>SUM(F14,F10)</f>
        <v>1700</v>
      </c>
      <c r="G15" s="728"/>
      <c r="H15" s="729"/>
      <c r="I15" s="730"/>
    </row>
  </sheetData>
  <mergeCells count="15">
    <mergeCell ref="B7:H7"/>
    <mergeCell ref="B8:C8"/>
    <mergeCell ref="G8:H8"/>
    <mergeCell ref="B1:H1"/>
    <mergeCell ref="B2:H2"/>
    <mergeCell ref="B3:H3"/>
    <mergeCell ref="B4:H4"/>
    <mergeCell ref="B5:H5"/>
    <mergeCell ref="B6:H6"/>
    <mergeCell ref="B14:C14"/>
    <mergeCell ref="B15:D15"/>
    <mergeCell ref="G15:I15"/>
    <mergeCell ref="G9:H9"/>
    <mergeCell ref="B10:C10"/>
    <mergeCell ref="G11:H13"/>
  </mergeCells>
  <phoneticPr fontId="60" type="noConversion"/>
  <printOptions horizontalCentered="1"/>
  <pageMargins left="0.78740157480314965" right="0.78740157480314965" top="0.55118110236220474" bottom="0.55118110236220474" header="0.51181102362204722" footer="0.51181102362204722"/>
  <pageSetup paperSize="9" orientation="landscape" horizontalDpi="360" verticalDpi="36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zoomScaleNormal="100" workbookViewId="0">
      <selection activeCell="E21" sqref="E21"/>
    </sheetView>
  </sheetViews>
  <sheetFormatPr defaultRowHeight="12.75"/>
  <cols>
    <col min="1" max="1" width="1.85546875" customWidth="1"/>
    <col min="2" max="2" width="7.28515625" customWidth="1"/>
    <col min="3" max="3" width="6.5703125" customWidth="1"/>
    <col min="4" max="4" width="34.7109375" customWidth="1"/>
    <col min="5" max="5" width="12.5703125" customWidth="1"/>
    <col min="6" max="6" width="16" customWidth="1"/>
    <col min="8" max="8" width="26.42578125" customWidth="1"/>
  </cols>
  <sheetData>
    <row r="1" spans="2:8" ht="18" customHeight="1">
      <c r="B1" s="540" t="s">
        <v>398</v>
      </c>
      <c r="C1" s="540"/>
      <c r="D1" s="540"/>
      <c r="E1" s="540"/>
      <c r="F1" s="540"/>
      <c r="G1" s="540"/>
      <c r="H1" s="540"/>
    </row>
    <row r="2" spans="2:8" ht="14.25" customHeight="1">
      <c r="B2" s="540"/>
      <c r="C2" s="540"/>
      <c r="D2" s="540"/>
      <c r="E2" s="540"/>
      <c r="F2" s="540"/>
      <c r="G2" s="540"/>
    </row>
    <row r="3" spans="2:8" ht="14.25" customHeight="1">
      <c r="B3" s="540" t="s">
        <v>330</v>
      </c>
      <c r="C3" s="540"/>
      <c r="D3" s="540"/>
      <c r="E3" s="540"/>
      <c r="F3" s="540"/>
      <c r="G3" s="540"/>
      <c r="H3" s="540"/>
    </row>
    <row r="4" spans="2:8" ht="15.75" customHeight="1">
      <c r="B4" s="540" t="s">
        <v>298</v>
      </c>
      <c r="C4" s="540"/>
      <c r="D4" s="540"/>
      <c r="E4" s="540"/>
      <c r="F4" s="540"/>
      <c r="G4" s="540"/>
      <c r="H4" s="540"/>
    </row>
    <row r="5" spans="2:8" ht="18" customHeight="1">
      <c r="B5" s="517" t="s">
        <v>353</v>
      </c>
      <c r="C5" s="518"/>
      <c r="D5" s="518"/>
      <c r="E5" s="518"/>
      <c r="F5" s="518"/>
      <c r="G5" s="518"/>
      <c r="H5" s="519"/>
    </row>
    <row r="6" spans="2:8" ht="25.5" customHeight="1">
      <c r="B6" s="520" t="s">
        <v>48</v>
      </c>
      <c r="C6" s="521"/>
      <c r="D6" s="521"/>
      <c r="E6" s="521"/>
      <c r="F6" s="521"/>
      <c r="G6" s="521"/>
      <c r="H6" s="522"/>
    </row>
    <row r="7" spans="2:8" ht="30.75" customHeight="1">
      <c r="B7" s="520" t="s">
        <v>301</v>
      </c>
      <c r="C7" s="521"/>
      <c r="D7" s="521"/>
      <c r="E7" s="521"/>
      <c r="F7" s="521"/>
      <c r="G7" s="521"/>
      <c r="H7" s="522"/>
    </row>
    <row r="8" spans="2:8" ht="39.75" customHeight="1">
      <c r="B8" s="541" t="s">
        <v>305</v>
      </c>
      <c r="C8" s="542"/>
      <c r="D8" s="110" t="s">
        <v>302</v>
      </c>
      <c r="E8" s="110" t="s">
        <v>303</v>
      </c>
      <c r="F8" s="156" t="s">
        <v>315</v>
      </c>
      <c r="G8" s="538" t="s">
        <v>304</v>
      </c>
      <c r="H8" s="539"/>
    </row>
    <row r="9" spans="2:8" ht="96" customHeight="1">
      <c r="B9" s="21" t="s">
        <v>189</v>
      </c>
      <c r="C9" s="9">
        <v>1988</v>
      </c>
      <c r="D9" s="10" t="s">
        <v>66</v>
      </c>
      <c r="E9" s="201">
        <v>700</v>
      </c>
      <c r="F9" s="215"/>
      <c r="G9" s="739" t="s">
        <v>67</v>
      </c>
      <c r="H9" s="740"/>
    </row>
    <row r="10" spans="2:8" ht="33" customHeight="1">
      <c r="B10" s="741">
        <v>1060205</v>
      </c>
      <c r="C10" s="742"/>
      <c r="D10" s="13" t="s">
        <v>286</v>
      </c>
      <c r="E10" s="197"/>
      <c r="F10" s="195">
        <f>SUM(E9:E9)</f>
        <v>700</v>
      </c>
      <c r="G10" s="101"/>
      <c r="H10" s="170"/>
    </row>
    <row r="11" spans="2:8" s="43" customFormat="1" ht="27" customHeight="1">
      <c r="B11" s="692" t="s">
        <v>49</v>
      </c>
      <c r="C11" s="693"/>
      <c r="D11" s="693"/>
      <c r="E11" s="268"/>
      <c r="F11" s="261">
        <f>SUM(F10)</f>
        <v>700</v>
      </c>
      <c r="G11" s="693"/>
      <c r="H11" s="694"/>
    </row>
    <row r="12" spans="2:8" s="43" customFormat="1" ht="27" customHeight="1">
      <c r="B12" s="17"/>
      <c r="C12" s="17"/>
      <c r="D12" s="17"/>
      <c r="E12" s="370"/>
      <c r="F12" s="371"/>
      <c r="G12" s="17"/>
      <c r="H12" s="17"/>
    </row>
    <row r="13" spans="2:8" ht="18" customHeight="1">
      <c r="B13" s="540" t="s">
        <v>398</v>
      </c>
      <c r="C13" s="540"/>
      <c r="D13" s="540"/>
      <c r="E13" s="540"/>
      <c r="F13" s="540"/>
      <c r="G13" s="540"/>
      <c r="H13" s="540"/>
    </row>
    <row r="14" spans="2:8" ht="14.25" customHeight="1">
      <c r="B14" s="540"/>
      <c r="C14" s="540"/>
      <c r="D14" s="540"/>
      <c r="E14" s="540"/>
      <c r="F14" s="540"/>
      <c r="G14" s="540"/>
    </row>
    <row r="15" spans="2:8" ht="14.25" customHeight="1">
      <c r="B15" s="540" t="s">
        <v>330</v>
      </c>
      <c r="C15" s="540"/>
      <c r="D15" s="540"/>
      <c r="E15" s="540"/>
      <c r="F15" s="540"/>
      <c r="G15" s="540"/>
      <c r="H15" s="540"/>
    </row>
    <row r="16" spans="2:8" ht="15.75" customHeight="1">
      <c r="B16" s="540" t="s">
        <v>298</v>
      </c>
      <c r="C16" s="540"/>
      <c r="D16" s="540"/>
      <c r="E16" s="540"/>
      <c r="F16" s="540"/>
      <c r="G16" s="540"/>
      <c r="H16" s="540"/>
    </row>
    <row r="17" spans="2:8" ht="18" customHeight="1">
      <c r="B17" s="517" t="s">
        <v>353</v>
      </c>
      <c r="C17" s="518"/>
      <c r="D17" s="518"/>
      <c r="E17" s="518"/>
      <c r="F17" s="518"/>
      <c r="G17" s="518"/>
      <c r="H17" s="519"/>
    </row>
    <row r="18" spans="2:8" ht="25.5" customHeight="1">
      <c r="B18" s="520" t="s">
        <v>74</v>
      </c>
      <c r="C18" s="521"/>
      <c r="D18" s="521"/>
      <c r="E18" s="521"/>
      <c r="F18" s="521"/>
      <c r="G18" s="521"/>
      <c r="H18" s="522"/>
    </row>
    <row r="19" spans="2:8" ht="30.75" customHeight="1">
      <c r="B19" s="520" t="s">
        <v>301</v>
      </c>
      <c r="C19" s="521"/>
      <c r="D19" s="521"/>
      <c r="E19" s="521"/>
      <c r="F19" s="521"/>
      <c r="G19" s="521"/>
      <c r="H19" s="522"/>
    </row>
    <row r="20" spans="2:8" ht="39.75" customHeight="1">
      <c r="B20" s="541" t="s">
        <v>305</v>
      </c>
      <c r="C20" s="542"/>
      <c r="D20" s="110" t="s">
        <v>302</v>
      </c>
      <c r="E20" s="110" t="s">
        <v>303</v>
      </c>
      <c r="F20" s="156" t="s">
        <v>315</v>
      </c>
      <c r="G20" s="538" t="s">
        <v>304</v>
      </c>
      <c r="H20" s="539"/>
    </row>
    <row r="21" spans="2:8" ht="96" customHeight="1">
      <c r="B21" s="21" t="s">
        <v>189</v>
      </c>
      <c r="C21" s="9">
        <v>1981</v>
      </c>
      <c r="D21" s="10" t="s">
        <v>75</v>
      </c>
      <c r="E21" s="201">
        <v>1000</v>
      </c>
      <c r="F21" s="215"/>
      <c r="G21" s="739" t="s">
        <v>67</v>
      </c>
      <c r="H21" s="740"/>
    </row>
    <row r="22" spans="2:8" ht="33" customHeight="1">
      <c r="B22" s="741">
        <v>1060205</v>
      </c>
      <c r="C22" s="742"/>
      <c r="D22" s="13" t="s">
        <v>286</v>
      </c>
      <c r="E22" s="197"/>
      <c r="F22" s="195">
        <f>SUM(E21:E21)</f>
        <v>1000</v>
      </c>
      <c r="G22" s="101"/>
      <c r="H22" s="170"/>
    </row>
    <row r="23" spans="2:8" s="43" customFormat="1" ht="27" customHeight="1">
      <c r="B23" s="692" t="s">
        <v>49</v>
      </c>
      <c r="C23" s="693"/>
      <c r="D23" s="693"/>
      <c r="E23" s="268"/>
      <c r="F23" s="261">
        <f>SUM(F22)</f>
        <v>1000</v>
      </c>
      <c r="G23" s="693"/>
      <c r="H23" s="694"/>
    </row>
    <row r="24" spans="2:8" ht="18" customHeight="1">
      <c r="B24" s="540" t="s">
        <v>398</v>
      </c>
      <c r="C24" s="540"/>
      <c r="D24" s="540"/>
      <c r="E24" s="540"/>
      <c r="F24" s="540"/>
      <c r="G24" s="540"/>
      <c r="H24" s="540"/>
    </row>
    <row r="25" spans="2:8" ht="15.75" customHeight="1">
      <c r="B25" s="540"/>
      <c r="C25" s="540"/>
      <c r="D25" s="540"/>
      <c r="E25" s="540"/>
      <c r="F25" s="540"/>
      <c r="G25" s="540"/>
      <c r="H25" s="540"/>
    </row>
    <row r="26" spans="2:8" ht="14.25" customHeight="1">
      <c r="B26" s="540" t="s">
        <v>348</v>
      </c>
      <c r="C26" s="540"/>
      <c r="D26" s="540"/>
      <c r="E26" s="540"/>
      <c r="F26" s="540"/>
      <c r="G26" s="540"/>
      <c r="H26" s="540"/>
    </row>
    <row r="27" spans="2:8" ht="15.75" customHeight="1">
      <c r="B27" s="540" t="s">
        <v>298</v>
      </c>
      <c r="C27" s="540"/>
      <c r="D27" s="540"/>
      <c r="E27" s="540"/>
      <c r="F27" s="540"/>
      <c r="G27" s="540"/>
      <c r="H27" s="540"/>
    </row>
    <row r="28" spans="2:8" ht="18" customHeight="1">
      <c r="B28" s="517" t="s">
        <v>353</v>
      </c>
      <c r="C28" s="518"/>
      <c r="D28" s="518"/>
      <c r="E28" s="518"/>
      <c r="F28" s="518"/>
      <c r="G28" s="518"/>
      <c r="H28" s="519"/>
    </row>
    <row r="29" spans="2:8" ht="25.5" customHeight="1">
      <c r="B29" s="520" t="s">
        <v>354</v>
      </c>
      <c r="C29" s="521"/>
      <c r="D29" s="521"/>
      <c r="E29" s="521"/>
      <c r="F29" s="521"/>
      <c r="G29" s="521"/>
      <c r="H29" s="522"/>
    </row>
    <row r="30" spans="2:8" ht="30.75" customHeight="1">
      <c r="B30" s="520" t="s">
        <v>301</v>
      </c>
      <c r="C30" s="521"/>
      <c r="D30" s="521"/>
      <c r="E30" s="521"/>
      <c r="F30" s="521"/>
      <c r="G30" s="521"/>
      <c r="H30" s="522"/>
    </row>
    <row r="31" spans="2:8" ht="53.25" customHeight="1">
      <c r="B31" s="541" t="s">
        <v>305</v>
      </c>
      <c r="C31" s="542"/>
      <c r="D31" s="110" t="s">
        <v>302</v>
      </c>
      <c r="E31" s="110" t="s">
        <v>303</v>
      </c>
      <c r="F31" s="156" t="s">
        <v>315</v>
      </c>
      <c r="G31" s="538" t="s">
        <v>304</v>
      </c>
      <c r="H31" s="539"/>
    </row>
    <row r="32" spans="2:8" ht="41.45" customHeight="1">
      <c r="B32" s="21" t="s">
        <v>189</v>
      </c>
      <c r="C32" s="9">
        <v>1989</v>
      </c>
      <c r="D32" s="10" t="s">
        <v>68</v>
      </c>
      <c r="E32" s="197">
        <v>300</v>
      </c>
      <c r="F32" s="195"/>
      <c r="G32" s="576" t="s">
        <v>174</v>
      </c>
      <c r="H32" s="618"/>
    </row>
    <row r="33" spans="2:8" ht="30.75" customHeight="1">
      <c r="B33" s="741">
        <v>1060303</v>
      </c>
      <c r="C33" s="742"/>
      <c r="D33" s="13" t="s">
        <v>271</v>
      </c>
      <c r="E33" s="197"/>
      <c r="F33" s="195">
        <f>SUM(E32:E32)</f>
        <v>300</v>
      </c>
      <c r="G33" s="101"/>
      <c r="H33" s="170"/>
    </row>
    <row r="34" spans="2:8" ht="33" customHeight="1">
      <c r="B34" s="21" t="s">
        <v>189</v>
      </c>
      <c r="C34" s="9">
        <v>1991</v>
      </c>
      <c r="D34" s="10" t="s">
        <v>47</v>
      </c>
      <c r="E34" s="197">
        <v>0</v>
      </c>
      <c r="F34" s="195"/>
      <c r="G34" s="576" t="s">
        <v>174</v>
      </c>
      <c r="H34" s="618"/>
    </row>
    <row r="35" spans="2:8" ht="45.75" customHeight="1">
      <c r="B35" s="21" t="s">
        <v>189</v>
      </c>
      <c r="C35" s="9">
        <v>1993</v>
      </c>
      <c r="D35" s="10" t="s">
        <v>81</v>
      </c>
      <c r="E35" s="201">
        <v>500</v>
      </c>
      <c r="F35" s="217"/>
      <c r="G35" s="576" t="s">
        <v>174</v>
      </c>
      <c r="H35" s="618"/>
    </row>
    <row r="36" spans="2:8" ht="30.75" customHeight="1">
      <c r="B36" s="741">
        <v>1060305</v>
      </c>
      <c r="C36" s="742"/>
      <c r="D36" s="13" t="s">
        <v>286</v>
      </c>
      <c r="E36" s="197"/>
      <c r="F36" s="195">
        <f>SUM(E34:E35)</f>
        <v>500</v>
      </c>
      <c r="G36" s="116"/>
      <c r="H36" s="117"/>
    </row>
    <row r="37" spans="2:8" ht="27.75" customHeight="1">
      <c r="B37" s="692" t="s">
        <v>49</v>
      </c>
      <c r="C37" s="693"/>
      <c r="D37" s="693"/>
      <c r="E37" s="268"/>
      <c r="F37" s="261">
        <f>SUM(F36+F33)</f>
        <v>800</v>
      </c>
      <c r="G37" s="693"/>
      <c r="H37" s="694"/>
    </row>
    <row r="38" spans="2:8" s="43" customFormat="1" ht="27" customHeight="1">
      <c r="B38"/>
      <c r="C38"/>
      <c r="D38"/>
      <c r="E38"/>
      <c r="F38"/>
      <c r="G38"/>
      <c r="H38"/>
    </row>
  </sheetData>
  <mergeCells count="42">
    <mergeCell ref="B17:H17"/>
    <mergeCell ref="B18:H18"/>
    <mergeCell ref="B22:C22"/>
    <mergeCell ref="B23:D23"/>
    <mergeCell ref="G23:H23"/>
    <mergeCell ref="B19:H19"/>
    <mergeCell ref="B20:C20"/>
    <mergeCell ref="G20:H20"/>
    <mergeCell ref="G21:H21"/>
    <mergeCell ref="B1:H1"/>
    <mergeCell ref="B3:H3"/>
    <mergeCell ref="B4:H4"/>
    <mergeCell ref="B2:G2"/>
    <mergeCell ref="B8:C8"/>
    <mergeCell ref="G8:H8"/>
    <mergeCell ref="B37:D37"/>
    <mergeCell ref="B33:C33"/>
    <mergeCell ref="G37:H37"/>
    <mergeCell ref="B36:C36"/>
    <mergeCell ref="G34:H34"/>
    <mergeCell ref="G35:H35"/>
    <mergeCell ref="B29:H29"/>
    <mergeCell ref="B30:H30"/>
    <mergeCell ref="G32:H32"/>
    <mergeCell ref="B5:H5"/>
    <mergeCell ref="B6:H6"/>
    <mergeCell ref="B11:D11"/>
    <mergeCell ref="B7:H7"/>
    <mergeCell ref="B31:C31"/>
    <mergeCell ref="G31:H31"/>
    <mergeCell ref="G9:H9"/>
    <mergeCell ref="B10:C10"/>
    <mergeCell ref="G11:H11"/>
    <mergeCell ref="B13:H13"/>
    <mergeCell ref="B14:G14"/>
    <mergeCell ref="B15:H15"/>
    <mergeCell ref="B16:H16"/>
    <mergeCell ref="B24:H24"/>
    <mergeCell ref="B25:H25"/>
    <mergeCell ref="B26:H26"/>
    <mergeCell ref="B27:H27"/>
    <mergeCell ref="B28:H28"/>
  </mergeCells>
  <phoneticPr fontId="60" type="noConversion"/>
  <printOptions horizontalCentered="1"/>
  <pageMargins left="0.78740157480314965" right="0.78740157480314965" top="0.55000000000000004" bottom="0.52" header="0.51181102362204722" footer="0.51181102362204722"/>
  <pageSetup paperSize="9" orientation="landscape" horizontalDpi="360" verticalDpi="360" r:id="rId1"/>
  <headerFooter alignWithMargins="0"/>
  <rowBreaks count="2" manualBreakCount="2">
    <brk id="11" max="16383" man="1"/>
    <brk id="23"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topLeftCell="B16" zoomScaleNormal="100" workbookViewId="0">
      <selection activeCell="E22" sqref="E22"/>
    </sheetView>
  </sheetViews>
  <sheetFormatPr defaultRowHeight="12.75"/>
  <cols>
    <col min="1" max="1" width="2.140625" customWidth="1"/>
    <col min="2" max="2" width="7.28515625" customWidth="1"/>
    <col min="3" max="3" width="6.5703125" customWidth="1"/>
    <col min="4" max="4" width="34.7109375" customWidth="1"/>
    <col min="5" max="5" width="12.5703125" customWidth="1"/>
    <col min="6" max="6" width="18.28515625" customWidth="1"/>
    <col min="8" max="8" width="36.140625" customWidth="1"/>
  </cols>
  <sheetData>
    <row r="1" spans="2:8" ht="18" customHeight="1">
      <c r="B1" s="540" t="s">
        <v>398</v>
      </c>
      <c r="C1" s="540"/>
      <c r="D1" s="540"/>
      <c r="E1" s="540"/>
      <c r="F1" s="540"/>
      <c r="G1" s="540"/>
      <c r="H1" s="540"/>
    </row>
    <row r="2" spans="2:8" ht="15.75" customHeight="1">
      <c r="B2" s="540"/>
      <c r="C2" s="540"/>
      <c r="D2" s="540"/>
      <c r="E2" s="540"/>
      <c r="F2" s="540"/>
      <c r="G2" s="540"/>
      <c r="H2" s="540"/>
    </row>
    <row r="3" spans="2:8" ht="14.25" customHeight="1">
      <c r="B3" s="540" t="s">
        <v>348</v>
      </c>
      <c r="C3" s="540"/>
      <c r="D3" s="540"/>
      <c r="E3" s="540"/>
      <c r="F3" s="540"/>
      <c r="G3" s="540"/>
      <c r="H3" s="540"/>
    </row>
    <row r="4" spans="2:8" ht="15.75" customHeight="1">
      <c r="B4" s="540" t="s">
        <v>298</v>
      </c>
      <c r="C4" s="540"/>
      <c r="D4" s="540"/>
      <c r="E4" s="540"/>
      <c r="F4" s="540"/>
      <c r="G4" s="540"/>
      <c r="H4" s="540"/>
    </row>
    <row r="5" spans="2:8" ht="18" customHeight="1">
      <c r="B5" s="517" t="s">
        <v>385</v>
      </c>
      <c r="C5" s="518"/>
      <c r="D5" s="518"/>
      <c r="E5" s="518"/>
      <c r="F5" s="518"/>
      <c r="G5" s="518"/>
      <c r="H5" s="519"/>
    </row>
    <row r="6" spans="2:8" ht="25.5" customHeight="1">
      <c r="B6" s="520" t="s">
        <v>384</v>
      </c>
      <c r="C6" s="521"/>
      <c r="D6" s="521"/>
      <c r="E6" s="521"/>
      <c r="F6" s="521"/>
      <c r="G6" s="521"/>
      <c r="H6" s="522"/>
    </row>
    <row r="7" spans="2:8" ht="30.75" customHeight="1">
      <c r="B7" s="520" t="s">
        <v>301</v>
      </c>
      <c r="C7" s="521"/>
      <c r="D7" s="521"/>
      <c r="E7" s="521"/>
      <c r="F7" s="521"/>
      <c r="G7" s="521"/>
      <c r="H7" s="522"/>
    </row>
    <row r="8" spans="2:8" ht="39.75" customHeight="1">
      <c r="B8" s="541" t="s">
        <v>305</v>
      </c>
      <c r="C8" s="542"/>
      <c r="D8" s="110" t="s">
        <v>302</v>
      </c>
      <c r="E8" s="110" t="s">
        <v>303</v>
      </c>
      <c r="F8" s="156" t="s">
        <v>315</v>
      </c>
      <c r="G8" s="538" t="s">
        <v>304</v>
      </c>
      <c r="H8" s="539"/>
    </row>
    <row r="9" spans="2:8" ht="25.5" customHeight="1">
      <c r="B9" s="21"/>
      <c r="C9" s="9"/>
      <c r="D9" s="10"/>
      <c r="E9" s="201"/>
      <c r="F9" s="215"/>
      <c r="G9" s="744"/>
      <c r="H9" s="745"/>
    </row>
    <row r="10" spans="2:8" ht="33" customHeight="1">
      <c r="B10" s="741">
        <v>1070103</v>
      </c>
      <c r="C10" s="742"/>
      <c r="D10" s="13" t="s">
        <v>271</v>
      </c>
      <c r="E10" s="197"/>
      <c r="F10" s="195">
        <f>E9</f>
        <v>0</v>
      </c>
      <c r="G10" s="101"/>
      <c r="H10" s="170"/>
    </row>
    <row r="11" spans="2:8" s="43" customFormat="1" ht="27" customHeight="1">
      <c r="B11" s="686" t="s">
        <v>383</v>
      </c>
      <c r="C11" s="687"/>
      <c r="D11" s="687"/>
      <c r="E11" s="380"/>
      <c r="F11" s="266">
        <f>SUM(F10+F4)</f>
        <v>0</v>
      </c>
      <c r="G11" s="686"/>
      <c r="H11" s="688"/>
    </row>
    <row r="12" spans="2:8" s="43" customFormat="1" ht="27" customHeight="1">
      <c r="B12" s="17"/>
      <c r="C12" s="17"/>
      <c r="D12" s="17"/>
      <c r="E12" s="370"/>
      <c r="F12" s="371"/>
      <c r="G12" s="17"/>
      <c r="H12" s="17"/>
    </row>
    <row r="13" spans="2:8" ht="18" customHeight="1">
      <c r="B13" s="540" t="s">
        <v>398</v>
      </c>
      <c r="C13" s="540"/>
      <c r="D13" s="540"/>
      <c r="E13" s="540"/>
      <c r="F13" s="540"/>
      <c r="G13" s="540"/>
      <c r="H13" s="540"/>
    </row>
    <row r="14" spans="2:8" ht="15.75" customHeight="1">
      <c r="B14" s="540"/>
      <c r="C14" s="540"/>
      <c r="D14" s="540"/>
      <c r="E14" s="540"/>
      <c r="F14" s="540"/>
      <c r="G14" s="540"/>
      <c r="H14" s="540"/>
    </row>
    <row r="15" spans="2:8" ht="14.25" customHeight="1">
      <c r="B15" s="540" t="s">
        <v>348</v>
      </c>
      <c r="C15" s="540"/>
      <c r="D15" s="540"/>
      <c r="E15" s="540"/>
      <c r="F15" s="540"/>
      <c r="G15" s="540"/>
      <c r="H15" s="540"/>
    </row>
    <row r="16" spans="2:8" ht="15.75" customHeight="1">
      <c r="B16" s="540" t="s">
        <v>298</v>
      </c>
      <c r="C16" s="540"/>
      <c r="D16" s="540"/>
      <c r="E16" s="540"/>
      <c r="F16" s="540"/>
      <c r="G16" s="540"/>
      <c r="H16" s="540"/>
    </row>
    <row r="17" spans="2:8" ht="18" customHeight="1">
      <c r="B17" s="517" t="s">
        <v>385</v>
      </c>
      <c r="C17" s="518"/>
      <c r="D17" s="518"/>
      <c r="E17" s="518"/>
      <c r="F17" s="518"/>
      <c r="G17" s="518"/>
      <c r="H17" s="519"/>
    </row>
    <row r="18" spans="2:8" ht="25.5" customHeight="1">
      <c r="B18" s="520" t="s">
        <v>139</v>
      </c>
      <c r="C18" s="521"/>
      <c r="D18" s="521"/>
      <c r="E18" s="521"/>
      <c r="F18" s="521"/>
      <c r="G18" s="521"/>
      <c r="H18" s="522"/>
    </row>
    <row r="19" spans="2:8" ht="30.75" customHeight="1">
      <c r="B19" s="746" t="s">
        <v>301</v>
      </c>
      <c r="C19" s="747"/>
      <c r="D19" s="747"/>
      <c r="E19" s="747"/>
      <c r="F19" s="747"/>
      <c r="G19" s="747"/>
      <c r="H19" s="748"/>
    </row>
    <row r="20" spans="2:8" ht="39.75" customHeight="1">
      <c r="B20" s="749" t="s">
        <v>305</v>
      </c>
      <c r="C20" s="750"/>
      <c r="D20" s="374" t="s">
        <v>302</v>
      </c>
      <c r="E20" s="374" t="s">
        <v>303</v>
      </c>
      <c r="F20" s="381" t="s">
        <v>315</v>
      </c>
      <c r="G20" s="751" t="s">
        <v>304</v>
      </c>
      <c r="H20" s="752"/>
    </row>
    <row r="21" spans="2:8" ht="88.5" customHeight="1">
      <c r="B21" s="21" t="s">
        <v>189</v>
      </c>
      <c r="C21" s="9">
        <v>2050</v>
      </c>
      <c r="D21" s="10" t="s">
        <v>140</v>
      </c>
      <c r="E21" s="201">
        <v>1000</v>
      </c>
      <c r="F21" s="215"/>
      <c r="G21" s="731" t="s">
        <v>141</v>
      </c>
      <c r="H21" s="743"/>
    </row>
    <row r="22" spans="2:8" ht="33" customHeight="1">
      <c r="B22" s="741">
        <v>1070205</v>
      </c>
      <c r="C22" s="742"/>
      <c r="D22" s="13" t="s">
        <v>286</v>
      </c>
      <c r="E22" s="197"/>
      <c r="F22" s="195">
        <f>E21</f>
        <v>1000</v>
      </c>
      <c r="G22" s="101"/>
      <c r="H22" s="170"/>
    </row>
    <row r="23" spans="2:8" s="43" customFormat="1" ht="27" customHeight="1">
      <c r="B23" s="692" t="s">
        <v>311</v>
      </c>
      <c r="C23" s="693"/>
      <c r="D23" s="693"/>
      <c r="E23" s="268"/>
      <c r="F23" s="261">
        <f>E21</f>
        <v>1000</v>
      </c>
      <c r="G23" s="686"/>
      <c r="H23" s="688"/>
    </row>
    <row r="24" spans="2:8" s="2" customFormat="1" ht="12" customHeight="1">
      <c r="B24"/>
      <c r="C24"/>
      <c r="D24"/>
      <c r="E24"/>
      <c r="F24"/>
      <c r="G24"/>
      <c r="H24"/>
    </row>
  </sheetData>
  <mergeCells count="26">
    <mergeCell ref="B5:H5"/>
    <mergeCell ref="B6:H6"/>
    <mergeCell ref="B1:H1"/>
    <mergeCell ref="B2:H2"/>
    <mergeCell ref="B3:H3"/>
    <mergeCell ref="B4:H4"/>
    <mergeCell ref="B23:D23"/>
    <mergeCell ref="B22:C22"/>
    <mergeCell ref="G23:H23"/>
    <mergeCell ref="G21:H21"/>
    <mergeCell ref="G9:H9"/>
    <mergeCell ref="B10:C10"/>
    <mergeCell ref="B18:H18"/>
    <mergeCell ref="B19:H19"/>
    <mergeCell ref="B20:C20"/>
    <mergeCell ref="G20:H20"/>
    <mergeCell ref="B17:H17"/>
    <mergeCell ref="B7:H7"/>
    <mergeCell ref="B8:C8"/>
    <mergeCell ref="G8:H8"/>
    <mergeCell ref="B15:H15"/>
    <mergeCell ref="B16:H16"/>
    <mergeCell ref="B11:D11"/>
    <mergeCell ref="G11:H11"/>
    <mergeCell ref="B13:H13"/>
    <mergeCell ref="B14:H14"/>
  </mergeCells>
  <phoneticPr fontId="60" type="noConversion"/>
  <printOptions horizontalCentered="1"/>
  <pageMargins left="0.78740157480314965" right="0.78740157480314965" top="0.72" bottom="0.52" header="0.75" footer="0.51181102362204722"/>
  <pageSetup paperSize="9" scale="87" orientation="landscape" horizontalDpi="360" verticalDpi="360" r:id="rId1"/>
  <headerFooter alignWithMargins="0"/>
  <rowBreaks count="1" manualBreakCount="1">
    <brk id="12" max="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topLeftCell="A52" zoomScaleNormal="100" workbookViewId="0">
      <selection activeCell="F13" sqref="F13"/>
    </sheetView>
  </sheetViews>
  <sheetFormatPr defaultRowHeight="12.75"/>
  <cols>
    <col min="1" max="1" width="2.42578125" customWidth="1"/>
    <col min="4" max="4" width="37.7109375" customWidth="1"/>
    <col min="5" max="5" width="14.28515625" customWidth="1"/>
    <col min="6" max="6" width="13.42578125" bestFit="1" customWidth="1"/>
    <col min="7" max="7" width="50.28515625" style="37" customWidth="1"/>
  </cols>
  <sheetData>
    <row r="1" spans="2:7" ht="18" customHeight="1">
      <c r="B1" s="540" t="s">
        <v>398</v>
      </c>
      <c r="C1" s="540"/>
      <c r="D1" s="540"/>
      <c r="E1" s="540"/>
      <c r="F1" s="540"/>
      <c r="G1" s="540"/>
    </row>
    <row r="2" spans="2:7" ht="15.75" customHeight="1">
      <c r="B2" s="540"/>
      <c r="C2" s="540"/>
      <c r="D2" s="540"/>
      <c r="E2" s="540"/>
      <c r="F2" s="540"/>
      <c r="G2" s="540"/>
    </row>
    <row r="3" spans="2:7" ht="14.25" customHeight="1">
      <c r="B3" s="540" t="s">
        <v>330</v>
      </c>
      <c r="C3" s="540"/>
      <c r="D3" s="540"/>
      <c r="E3" s="540"/>
      <c r="F3" s="540"/>
      <c r="G3" s="540"/>
    </row>
    <row r="4" spans="2:7" ht="15.75" customHeight="1">
      <c r="B4" s="540" t="s">
        <v>298</v>
      </c>
      <c r="C4" s="540"/>
      <c r="D4" s="540"/>
      <c r="E4" s="540"/>
      <c r="F4" s="540"/>
      <c r="G4" s="540"/>
    </row>
    <row r="5" spans="2:7" ht="41.25" customHeight="1">
      <c r="B5" s="517" t="s">
        <v>355</v>
      </c>
      <c r="C5" s="518"/>
      <c r="D5" s="518"/>
      <c r="E5" s="518"/>
      <c r="F5" s="518"/>
      <c r="G5" s="519"/>
    </row>
    <row r="6" spans="2:7" ht="25.5" customHeight="1">
      <c r="B6" s="520" t="s">
        <v>358</v>
      </c>
      <c r="C6" s="521"/>
      <c r="D6" s="521"/>
      <c r="E6" s="521"/>
      <c r="F6" s="521"/>
      <c r="G6" s="522"/>
    </row>
    <row r="7" spans="2:7" ht="30.75" customHeight="1">
      <c r="B7" s="520" t="s">
        <v>301</v>
      </c>
      <c r="C7" s="521"/>
      <c r="D7" s="521"/>
      <c r="E7" s="521"/>
      <c r="F7" s="521"/>
      <c r="G7" s="522"/>
    </row>
    <row r="8" spans="2:7" ht="39.75" customHeight="1">
      <c r="B8" s="541" t="s">
        <v>305</v>
      </c>
      <c r="C8" s="542"/>
      <c r="D8" s="110" t="s">
        <v>302</v>
      </c>
      <c r="E8" s="110" t="s">
        <v>303</v>
      </c>
      <c r="F8" s="156" t="s">
        <v>315</v>
      </c>
      <c r="G8" s="158" t="s">
        <v>304</v>
      </c>
    </row>
    <row r="9" spans="2:7" ht="24.75" customHeight="1">
      <c r="B9" s="3" t="s">
        <v>189</v>
      </c>
      <c r="C9" s="9">
        <v>2200</v>
      </c>
      <c r="D9" s="10" t="s">
        <v>191</v>
      </c>
      <c r="E9" s="201">
        <v>800</v>
      </c>
      <c r="F9" s="217"/>
      <c r="G9" s="753" t="s">
        <v>346</v>
      </c>
    </row>
    <row r="10" spans="2:7" ht="22.5" customHeight="1">
      <c r="B10" s="3" t="s">
        <v>189</v>
      </c>
      <c r="C10" s="9">
        <v>2205</v>
      </c>
      <c r="D10" s="10" t="s">
        <v>334</v>
      </c>
      <c r="E10" s="201">
        <v>3500</v>
      </c>
      <c r="F10" s="217"/>
      <c r="G10" s="753"/>
    </row>
    <row r="11" spans="2:7" ht="30" customHeight="1">
      <c r="B11" s="3" t="s">
        <v>189</v>
      </c>
      <c r="C11" s="9">
        <v>2208</v>
      </c>
      <c r="D11" s="10" t="s">
        <v>192</v>
      </c>
      <c r="E11" s="223">
        <v>2848</v>
      </c>
      <c r="F11" s="217"/>
      <c r="G11" s="753"/>
    </row>
    <row r="12" spans="2:7" ht="30" customHeight="1">
      <c r="B12" s="3" t="s">
        <v>189</v>
      </c>
      <c r="C12" s="9">
        <v>2209</v>
      </c>
      <c r="D12" s="10" t="s">
        <v>413</v>
      </c>
      <c r="E12" s="223">
        <v>500</v>
      </c>
      <c r="F12" s="217"/>
      <c r="G12" s="753"/>
    </row>
    <row r="13" spans="2:7" ht="15.75">
      <c r="B13" s="712" t="s">
        <v>203</v>
      </c>
      <c r="C13" s="713"/>
      <c r="D13" s="13" t="s">
        <v>178</v>
      </c>
      <c r="E13" s="224"/>
      <c r="F13" s="195">
        <f>SUM(E9:E12)</f>
        <v>7648</v>
      </c>
      <c r="G13" s="171"/>
    </row>
    <row r="14" spans="2:7" ht="67.5" customHeight="1">
      <c r="B14" s="3" t="s">
        <v>189</v>
      </c>
      <c r="C14" s="9">
        <v>2210</v>
      </c>
      <c r="D14" s="10" t="s">
        <v>194</v>
      </c>
      <c r="E14" s="224">
        <v>1600</v>
      </c>
      <c r="F14" s="195"/>
      <c r="G14" s="172" t="s">
        <v>395</v>
      </c>
    </row>
    <row r="15" spans="2:7" ht="15.75">
      <c r="B15" s="3" t="s">
        <v>189</v>
      </c>
      <c r="C15" s="9">
        <v>2215</v>
      </c>
      <c r="D15" s="10" t="s">
        <v>195</v>
      </c>
      <c r="E15" s="223">
        <v>3000</v>
      </c>
      <c r="F15" s="217"/>
      <c r="G15" s="754" t="s">
        <v>161</v>
      </c>
    </row>
    <row r="16" spans="2:7" ht="24.75" customHeight="1">
      <c r="B16" s="3" t="s">
        <v>189</v>
      </c>
      <c r="C16" s="9">
        <v>2220</v>
      </c>
      <c r="D16" s="10" t="s">
        <v>193</v>
      </c>
      <c r="E16" s="223">
        <v>6000</v>
      </c>
      <c r="F16" s="217"/>
      <c r="G16" s="753"/>
    </row>
    <row r="17" spans="2:10" ht="20.45" customHeight="1">
      <c r="B17" s="3"/>
      <c r="C17" s="9"/>
      <c r="D17" s="10"/>
      <c r="E17" s="223"/>
      <c r="F17" s="217"/>
      <c r="G17" s="753"/>
    </row>
    <row r="18" spans="2:10" ht="27" customHeight="1">
      <c r="B18" s="3" t="s">
        <v>189</v>
      </c>
      <c r="C18" s="9">
        <v>2226</v>
      </c>
      <c r="D18" s="10" t="s">
        <v>333</v>
      </c>
      <c r="E18" s="223">
        <v>1000</v>
      </c>
      <c r="F18" s="217"/>
      <c r="G18" s="755"/>
    </row>
    <row r="19" spans="2:10" ht="15.75">
      <c r="B19" s="712" t="s">
        <v>204</v>
      </c>
      <c r="C19" s="713"/>
      <c r="D19" s="13" t="s">
        <v>179</v>
      </c>
      <c r="E19" s="197"/>
      <c r="F19" s="195">
        <f>SUM(E14:E18)</f>
        <v>11600</v>
      </c>
      <c r="G19" s="173"/>
    </row>
    <row r="20" spans="2:10" ht="22.15" customHeight="1">
      <c r="B20" s="686" t="s">
        <v>201</v>
      </c>
      <c r="C20" s="687"/>
      <c r="D20" s="688"/>
      <c r="E20" s="269"/>
      <c r="F20" s="266">
        <f>SUM(F19,F13)</f>
        <v>19248</v>
      </c>
      <c r="G20" s="173"/>
      <c r="H20" s="35"/>
      <c r="I20" s="35"/>
      <c r="J20" s="35"/>
    </row>
    <row r="24" spans="2:10" ht="15.75">
      <c r="B24" s="540" t="s">
        <v>398</v>
      </c>
      <c r="C24" s="540"/>
      <c r="D24" s="540"/>
      <c r="E24" s="540"/>
      <c r="F24" s="540"/>
      <c r="G24" s="540"/>
    </row>
    <row r="25" spans="2:10" ht="15.75">
      <c r="B25" s="540"/>
      <c r="C25" s="540"/>
      <c r="D25" s="540"/>
      <c r="E25" s="540"/>
      <c r="F25" s="540"/>
      <c r="G25" s="540"/>
    </row>
    <row r="26" spans="2:10" ht="15.75">
      <c r="B26" s="540" t="s">
        <v>359</v>
      </c>
      <c r="C26" s="540"/>
      <c r="D26" s="540"/>
      <c r="E26" s="540"/>
      <c r="F26" s="540"/>
      <c r="G26" s="540"/>
    </row>
    <row r="27" spans="2:10" ht="29.25" customHeight="1">
      <c r="B27" s="540" t="s">
        <v>298</v>
      </c>
      <c r="C27" s="540"/>
      <c r="D27" s="540"/>
      <c r="E27" s="540"/>
      <c r="F27" s="540"/>
      <c r="G27" s="540"/>
    </row>
    <row r="28" spans="2:10" ht="28.5" customHeight="1">
      <c r="B28" s="517" t="s">
        <v>355</v>
      </c>
      <c r="C28" s="518"/>
      <c r="D28" s="518"/>
      <c r="E28" s="518"/>
      <c r="F28" s="518"/>
      <c r="G28" s="519"/>
    </row>
    <row r="29" spans="2:10" ht="24" customHeight="1">
      <c r="B29" s="520" t="s">
        <v>358</v>
      </c>
      <c r="C29" s="521"/>
      <c r="D29" s="521"/>
      <c r="E29" s="521"/>
      <c r="F29" s="521"/>
      <c r="G29" s="522"/>
    </row>
    <row r="30" spans="2:10" ht="30.75" customHeight="1">
      <c r="B30" s="520" t="s">
        <v>301</v>
      </c>
      <c r="C30" s="521"/>
      <c r="D30" s="521"/>
      <c r="E30" s="521"/>
      <c r="F30" s="521"/>
      <c r="G30" s="522"/>
    </row>
    <row r="31" spans="2:10" ht="25.5">
      <c r="B31" s="541" t="s">
        <v>305</v>
      </c>
      <c r="C31" s="542"/>
      <c r="D31" s="110" t="s">
        <v>302</v>
      </c>
      <c r="E31" s="110" t="s">
        <v>303</v>
      </c>
      <c r="F31" s="156" t="s">
        <v>315</v>
      </c>
      <c r="G31" s="158" t="s">
        <v>304</v>
      </c>
    </row>
    <row r="32" spans="2:10" ht="15.75">
      <c r="B32" s="93" t="s">
        <v>189</v>
      </c>
      <c r="C32" s="18">
        <v>2180</v>
      </c>
      <c r="D32" s="19" t="s">
        <v>150</v>
      </c>
      <c r="E32" s="223">
        <v>23800</v>
      </c>
      <c r="F32" s="234"/>
      <c r="G32" s="756" t="s">
        <v>171</v>
      </c>
    </row>
    <row r="33" spans="2:7" ht="15.75">
      <c r="B33" s="93" t="s">
        <v>189</v>
      </c>
      <c r="C33" s="18">
        <v>2181</v>
      </c>
      <c r="D33" s="19" t="s">
        <v>287</v>
      </c>
      <c r="E33" s="223">
        <v>1600</v>
      </c>
      <c r="F33" s="234"/>
      <c r="G33" s="758"/>
    </row>
    <row r="34" spans="2:7" ht="15.75">
      <c r="B34" s="3" t="s">
        <v>189</v>
      </c>
      <c r="C34" s="4">
        <v>2182</v>
      </c>
      <c r="D34" s="5" t="s">
        <v>151</v>
      </c>
      <c r="E34" s="223">
        <v>8000</v>
      </c>
      <c r="F34" s="234"/>
      <c r="G34" s="758"/>
    </row>
    <row r="35" spans="2:7" ht="15.75">
      <c r="B35" s="3" t="s">
        <v>189</v>
      </c>
      <c r="C35" s="4">
        <v>2183</v>
      </c>
      <c r="D35" s="5" t="s">
        <v>152</v>
      </c>
      <c r="E35" s="223">
        <v>1100</v>
      </c>
      <c r="F35" s="234"/>
      <c r="G35" s="758"/>
    </row>
    <row r="36" spans="2:7" ht="15.75">
      <c r="B36" s="3" t="s">
        <v>189</v>
      </c>
      <c r="C36" s="4">
        <v>2190</v>
      </c>
      <c r="D36" s="5" t="s">
        <v>153</v>
      </c>
      <c r="E36" s="223">
        <v>560</v>
      </c>
      <c r="F36" s="234"/>
      <c r="G36" s="758"/>
    </row>
    <row r="37" spans="2:7" ht="15.75">
      <c r="B37" s="3" t="s">
        <v>189</v>
      </c>
      <c r="C37" s="4">
        <v>2195</v>
      </c>
      <c r="D37" s="5" t="s">
        <v>154</v>
      </c>
      <c r="E37" s="223">
        <v>300</v>
      </c>
      <c r="F37" s="234"/>
      <c r="G37" s="758"/>
    </row>
    <row r="38" spans="2:7" ht="15.75">
      <c r="B38" s="712" t="s">
        <v>202</v>
      </c>
      <c r="C38" s="713"/>
      <c r="D38" s="7" t="s">
        <v>155</v>
      </c>
      <c r="E38" s="224"/>
      <c r="F38" s="235">
        <f>SUM(E32:E37)</f>
        <v>35360</v>
      </c>
      <c r="G38" s="757"/>
    </row>
    <row r="39" spans="2:7" ht="15.75">
      <c r="B39" s="3" t="s">
        <v>189</v>
      </c>
      <c r="C39" s="20">
        <v>2228</v>
      </c>
      <c r="D39" s="10" t="s">
        <v>197</v>
      </c>
      <c r="E39" s="223">
        <v>200</v>
      </c>
      <c r="F39" s="217"/>
      <c r="G39" s="756" t="s">
        <v>360</v>
      </c>
    </row>
    <row r="40" spans="2:7" ht="15.75">
      <c r="B40" s="3" t="s">
        <v>189</v>
      </c>
      <c r="C40" s="20">
        <v>2229</v>
      </c>
      <c r="D40" s="10" t="s">
        <v>181</v>
      </c>
      <c r="E40" s="223">
        <v>2500</v>
      </c>
      <c r="F40" s="217"/>
      <c r="G40" s="757"/>
    </row>
    <row r="41" spans="2:7" ht="15.75">
      <c r="B41" s="712" t="s">
        <v>205</v>
      </c>
      <c r="C41" s="713"/>
      <c r="D41" s="13" t="s">
        <v>182</v>
      </c>
      <c r="E41" s="197"/>
      <c r="F41" s="195">
        <f>SUM(E39:E40)</f>
        <v>2700</v>
      </c>
      <c r="G41" s="171"/>
    </row>
    <row r="42" spans="2:7" ht="22.5" customHeight="1">
      <c r="B42" s="686" t="s">
        <v>201</v>
      </c>
      <c r="C42" s="687"/>
      <c r="D42" s="688"/>
      <c r="E42" s="269"/>
      <c r="F42" s="269">
        <f>SUM(F38:F41)</f>
        <v>38060</v>
      </c>
      <c r="G42" s="173"/>
    </row>
  </sheetData>
  <mergeCells count="26">
    <mergeCell ref="B42:D42"/>
    <mergeCell ref="G39:G40"/>
    <mergeCell ref="B41:C41"/>
    <mergeCell ref="G32:G38"/>
    <mergeCell ref="B38:C38"/>
    <mergeCell ref="B27:G27"/>
    <mergeCell ref="B28:G28"/>
    <mergeCell ref="B29:G29"/>
    <mergeCell ref="B30:G30"/>
    <mergeCell ref="B31:C31"/>
    <mergeCell ref="B24:G24"/>
    <mergeCell ref="B25:G25"/>
    <mergeCell ref="B26:G26"/>
    <mergeCell ref="B13:C13"/>
    <mergeCell ref="G15:G18"/>
    <mergeCell ref="B20:D20"/>
    <mergeCell ref="B19:C19"/>
    <mergeCell ref="G9:G12"/>
    <mergeCell ref="B1:G1"/>
    <mergeCell ref="B2:G2"/>
    <mergeCell ref="B3:G3"/>
    <mergeCell ref="B4:G4"/>
    <mergeCell ref="B5:G5"/>
    <mergeCell ref="B6:G6"/>
    <mergeCell ref="B7:G7"/>
    <mergeCell ref="B8:C8"/>
  </mergeCells>
  <phoneticPr fontId="60" type="noConversion"/>
  <printOptions horizontalCentered="1"/>
  <pageMargins left="0.39370078740157483" right="0.27559055118110237" top="0.59055118110236227" bottom="0.55118110236220474" header="0.51181102362204722" footer="0.51181102362204722"/>
  <pageSetup paperSize="9" scale="99" orientation="landscape" horizontalDpi="360" verticalDpi="360" r:id="rId1"/>
  <headerFooter alignWithMargins="0"/>
  <rowBreaks count="1" manualBreakCount="1">
    <brk id="2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topLeftCell="A19" zoomScaleNormal="100" workbookViewId="0">
      <selection activeCell="E9" sqref="E9"/>
    </sheetView>
  </sheetViews>
  <sheetFormatPr defaultRowHeight="12.75"/>
  <cols>
    <col min="1" max="1" width="1.7109375" customWidth="1"/>
    <col min="2" max="2" width="6.5703125" customWidth="1"/>
    <col min="3" max="3" width="6.28515625" customWidth="1"/>
    <col min="4" max="4" width="37.7109375" customWidth="1"/>
    <col min="5" max="5" width="13.28515625" customWidth="1"/>
    <col min="6" max="6" width="14.140625" customWidth="1"/>
    <col min="7" max="7" width="53.85546875" style="42" customWidth="1"/>
    <col min="8" max="8" width="26.85546875" hidden="1" customWidth="1"/>
  </cols>
  <sheetData>
    <row r="1" spans="2:8" ht="18" customHeight="1">
      <c r="B1" s="540" t="s">
        <v>398</v>
      </c>
      <c r="C1" s="540"/>
      <c r="D1" s="540"/>
      <c r="E1" s="540"/>
      <c r="F1" s="540"/>
      <c r="G1" s="540"/>
    </row>
    <row r="2" spans="2:8" ht="15.75" customHeight="1">
      <c r="B2" s="540"/>
      <c r="C2" s="540"/>
      <c r="D2" s="540"/>
      <c r="E2" s="540"/>
      <c r="F2" s="540"/>
      <c r="G2" s="540"/>
    </row>
    <row r="3" spans="2:8" ht="14.25" customHeight="1">
      <c r="B3" s="540" t="s">
        <v>330</v>
      </c>
      <c r="C3" s="540"/>
      <c r="D3" s="540"/>
      <c r="E3" s="540"/>
      <c r="F3" s="540"/>
      <c r="G3" s="540"/>
    </row>
    <row r="4" spans="2:8" ht="15.75" customHeight="1">
      <c r="B4" s="540" t="s">
        <v>298</v>
      </c>
      <c r="C4" s="540"/>
      <c r="D4" s="540"/>
      <c r="E4" s="540"/>
      <c r="F4" s="540"/>
      <c r="G4" s="540"/>
    </row>
    <row r="5" spans="2:8" ht="33.75" customHeight="1">
      <c r="B5" s="517" t="s">
        <v>355</v>
      </c>
      <c r="C5" s="518"/>
      <c r="D5" s="518"/>
      <c r="E5" s="518"/>
      <c r="F5" s="518"/>
      <c r="G5" s="519"/>
    </row>
    <row r="6" spans="2:8" ht="18" customHeight="1">
      <c r="B6" s="520" t="s">
        <v>12</v>
      </c>
      <c r="C6" s="521"/>
      <c r="D6" s="521"/>
      <c r="E6" s="521"/>
      <c r="F6" s="521"/>
      <c r="G6" s="522"/>
    </row>
    <row r="7" spans="2:8" ht="21" customHeight="1">
      <c r="B7" s="520" t="s">
        <v>301</v>
      </c>
      <c r="C7" s="521"/>
      <c r="D7" s="521"/>
      <c r="E7" s="521"/>
      <c r="F7" s="521"/>
      <c r="G7" s="522"/>
    </row>
    <row r="8" spans="2:8" ht="39.75" customHeight="1">
      <c r="B8" s="541" t="s">
        <v>305</v>
      </c>
      <c r="C8" s="542"/>
      <c r="D8" s="110" t="s">
        <v>302</v>
      </c>
      <c r="E8" s="110" t="s">
        <v>303</v>
      </c>
      <c r="F8" s="156" t="s">
        <v>315</v>
      </c>
      <c r="G8" s="158" t="s">
        <v>304</v>
      </c>
    </row>
    <row r="9" spans="2:8" s="11" customFormat="1" ht="50.25" customHeight="1">
      <c r="B9" s="21" t="s">
        <v>189</v>
      </c>
      <c r="C9" s="9">
        <v>2250</v>
      </c>
      <c r="D9" s="10" t="s">
        <v>335</v>
      </c>
      <c r="E9" s="236">
        <v>500</v>
      </c>
      <c r="F9" s="226"/>
      <c r="G9" s="377" t="s">
        <v>200</v>
      </c>
      <c r="H9" s="109"/>
    </row>
    <row r="10" spans="2:8" s="11" customFormat="1" ht="26.25" customHeight="1">
      <c r="B10" s="760" t="s">
        <v>290</v>
      </c>
      <c r="C10" s="761"/>
      <c r="D10" s="13" t="s">
        <v>178</v>
      </c>
      <c r="E10" s="197"/>
      <c r="F10" s="195">
        <f>SUM(E9)</f>
        <v>500</v>
      </c>
      <c r="G10" s="172"/>
      <c r="H10" s="102"/>
    </row>
    <row r="11" spans="2:8" s="11" customFormat="1" ht="52.5" customHeight="1">
      <c r="B11" s="174" t="s">
        <v>189</v>
      </c>
      <c r="C11" s="57">
        <v>2245</v>
      </c>
      <c r="D11" s="27" t="s">
        <v>206</v>
      </c>
      <c r="E11" s="197">
        <v>9000</v>
      </c>
      <c r="F11" s="195"/>
      <c r="G11" s="167" t="s">
        <v>396</v>
      </c>
      <c r="H11" s="108"/>
    </row>
    <row r="12" spans="2:8" s="11" customFormat="1" ht="102" customHeight="1">
      <c r="B12" s="174" t="s">
        <v>272</v>
      </c>
      <c r="C12" s="57">
        <v>2248</v>
      </c>
      <c r="D12" s="27" t="s">
        <v>198</v>
      </c>
      <c r="E12" s="201">
        <v>3200</v>
      </c>
      <c r="F12" s="217"/>
      <c r="G12" s="167" t="s">
        <v>199</v>
      </c>
      <c r="H12" s="109"/>
    </row>
    <row r="13" spans="2:8" s="11" customFormat="1" ht="41.25" customHeight="1">
      <c r="B13" s="760" t="s">
        <v>207</v>
      </c>
      <c r="C13" s="761"/>
      <c r="D13" s="13" t="s">
        <v>179</v>
      </c>
      <c r="E13" s="197"/>
      <c r="F13" s="195">
        <f>SUM(E11:E13)</f>
        <v>12200</v>
      </c>
      <c r="G13" s="172"/>
      <c r="H13" s="102"/>
    </row>
    <row r="14" spans="2:8" s="11" customFormat="1" ht="29.25" customHeight="1">
      <c r="B14" s="686" t="s">
        <v>184</v>
      </c>
      <c r="C14" s="687"/>
      <c r="D14" s="688"/>
      <c r="E14" s="265"/>
      <c r="F14" s="266">
        <f>SUM(F13,F10)</f>
        <v>12700</v>
      </c>
      <c r="G14" s="175"/>
      <c r="H14" s="103"/>
    </row>
    <row r="15" spans="2:8" s="2" customFormat="1" ht="13.5" customHeight="1">
      <c r="B15" s="759"/>
      <c r="C15" s="759"/>
      <c r="D15" s="759"/>
      <c r="E15" s="759"/>
      <c r="F15" s="759"/>
      <c r="G15" s="759"/>
      <c r="H15" s="759"/>
    </row>
  </sheetData>
  <mergeCells count="12">
    <mergeCell ref="B6:G6"/>
    <mergeCell ref="B7:G7"/>
    <mergeCell ref="B8:C8"/>
    <mergeCell ref="B14:D14"/>
    <mergeCell ref="B15:H15"/>
    <mergeCell ref="B13:C13"/>
    <mergeCell ref="B10:C10"/>
    <mergeCell ref="B1:G1"/>
    <mergeCell ref="B2:G2"/>
    <mergeCell ref="B3:G3"/>
    <mergeCell ref="B4:G4"/>
    <mergeCell ref="B5:G5"/>
  </mergeCells>
  <phoneticPr fontId="60" type="noConversion"/>
  <printOptions horizontalCentered="1"/>
  <pageMargins left="0.39370078740157483" right="0.39370078740157483" top="0.6" bottom="0.61" header="0.51181102362204722" footer="0.51181102362204722"/>
  <pageSetup paperSize="9" orientation="landscape" horizontalDpi="360" verticalDpi="36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opLeftCell="C4" zoomScaleNormal="100" workbookViewId="0">
      <selection activeCell="F26" sqref="F26"/>
    </sheetView>
  </sheetViews>
  <sheetFormatPr defaultRowHeight="12.75"/>
  <cols>
    <col min="1" max="1" width="3" style="61" hidden="1" customWidth="1"/>
    <col min="2" max="2" width="5.5703125" style="61" customWidth="1"/>
    <col min="3" max="3" width="12.85546875" style="61" bestFit="1" customWidth="1"/>
    <col min="4" max="4" width="9.140625" style="61"/>
    <col min="5" max="5" width="35.7109375" style="61" customWidth="1"/>
    <col min="6" max="6" width="13.28515625" style="61" customWidth="1"/>
    <col min="7" max="7" width="17.85546875" style="61" customWidth="1"/>
    <col min="8" max="8" width="47" style="71" customWidth="1"/>
    <col min="9" max="9" width="0.28515625" style="61" hidden="1" customWidth="1"/>
    <col min="10" max="10" width="1.28515625" style="61" hidden="1" customWidth="1"/>
    <col min="11" max="11" width="16.7109375" style="61" customWidth="1"/>
    <col min="12" max="16384" width="9.140625" style="61"/>
  </cols>
  <sheetData>
    <row r="1" spans="3:11" customFormat="1" ht="29.25" customHeight="1">
      <c r="C1" s="540" t="s">
        <v>398</v>
      </c>
      <c r="D1" s="540"/>
      <c r="E1" s="540"/>
      <c r="F1" s="540"/>
      <c r="G1" s="540"/>
      <c r="H1" s="540"/>
    </row>
    <row r="2" spans="3:11" customFormat="1" ht="16.5" customHeight="1">
      <c r="C2" s="540"/>
      <c r="D2" s="540"/>
      <c r="E2" s="540"/>
      <c r="F2" s="540"/>
      <c r="G2" s="540"/>
      <c r="H2" s="540"/>
    </row>
    <row r="3" spans="3:11" customFormat="1" ht="39" customHeight="1">
      <c r="C3" s="540" t="s">
        <v>348</v>
      </c>
      <c r="D3" s="540"/>
      <c r="E3" s="540"/>
      <c r="F3" s="540"/>
      <c r="G3" s="540"/>
      <c r="H3" s="540"/>
      <c r="I3" s="540"/>
    </row>
    <row r="4" spans="3:11" customFormat="1" ht="30.75" customHeight="1">
      <c r="C4" s="540" t="s">
        <v>298</v>
      </c>
      <c r="D4" s="540"/>
      <c r="E4" s="540"/>
      <c r="F4" s="540"/>
      <c r="G4" s="540"/>
      <c r="H4" s="540"/>
    </row>
    <row r="5" spans="3:11" customFormat="1" ht="36.75" customHeight="1">
      <c r="C5" s="517" t="s">
        <v>361</v>
      </c>
      <c r="D5" s="518"/>
      <c r="E5" s="518"/>
      <c r="F5" s="518"/>
      <c r="G5" s="518"/>
      <c r="H5" s="519"/>
      <c r="I5" s="35"/>
      <c r="J5" s="74"/>
    </row>
    <row r="6" spans="3:11" customFormat="1" ht="37.5" customHeight="1">
      <c r="C6" s="520" t="s">
        <v>362</v>
      </c>
      <c r="D6" s="521"/>
      <c r="E6" s="521"/>
      <c r="F6" s="521"/>
      <c r="G6" s="521"/>
      <c r="H6" s="522"/>
      <c r="I6" s="35"/>
      <c r="J6" s="74"/>
    </row>
    <row r="7" spans="3:11" customFormat="1" ht="51" customHeight="1">
      <c r="C7" s="520" t="s">
        <v>301</v>
      </c>
      <c r="D7" s="521"/>
      <c r="E7" s="521"/>
      <c r="F7" s="521"/>
      <c r="G7" s="521"/>
      <c r="H7" s="522"/>
      <c r="I7" s="35"/>
      <c r="J7" s="74"/>
    </row>
    <row r="8" spans="3:11" customFormat="1" ht="39.75" customHeight="1" thickBot="1">
      <c r="C8" s="541" t="s">
        <v>305</v>
      </c>
      <c r="D8" s="542"/>
      <c r="E8" s="110" t="s">
        <v>302</v>
      </c>
      <c r="F8" s="110" t="s">
        <v>303</v>
      </c>
      <c r="G8" s="156" t="s">
        <v>315</v>
      </c>
      <c r="H8" s="352" t="s">
        <v>304</v>
      </c>
      <c r="I8" s="340"/>
      <c r="J8" s="341"/>
    </row>
    <row r="9" spans="3:11" s="67" customFormat="1" ht="41.25" customHeight="1">
      <c r="C9" s="176" t="s">
        <v>274</v>
      </c>
      <c r="D9" s="367">
        <v>865</v>
      </c>
      <c r="E9" s="104" t="s">
        <v>208</v>
      </c>
      <c r="F9" s="237">
        <v>2000</v>
      </c>
      <c r="G9" s="248"/>
      <c r="H9" s="763" t="s">
        <v>36</v>
      </c>
      <c r="I9" s="764"/>
      <c r="J9" s="765"/>
      <c r="K9" s="355"/>
    </row>
    <row r="10" spans="3:11" s="67" customFormat="1" ht="34.5" customHeight="1" thickBot="1">
      <c r="C10" s="766" t="s">
        <v>213</v>
      </c>
      <c r="D10" s="767"/>
      <c r="E10" s="105" t="s">
        <v>180</v>
      </c>
      <c r="F10" s="238"/>
      <c r="G10" s="249">
        <f>SUM(F9)</f>
        <v>2000</v>
      </c>
      <c r="H10" s="762"/>
      <c r="I10" s="762"/>
      <c r="J10" s="762"/>
      <c r="K10" s="355"/>
    </row>
    <row r="11" spans="3:11" s="68" customFormat="1" ht="36.75" customHeight="1">
      <c r="C11" s="644" t="s">
        <v>187</v>
      </c>
      <c r="D11" s="645"/>
      <c r="E11" s="768"/>
      <c r="F11" s="265"/>
      <c r="G11" s="269">
        <f>SUM(G10)</f>
        <v>2000</v>
      </c>
      <c r="H11" s="167"/>
      <c r="I11" s="353"/>
      <c r="J11" s="354"/>
    </row>
    <row r="12" spans="3:11" s="68" customFormat="1" ht="36.75" customHeight="1">
      <c r="C12" s="345"/>
      <c r="D12" s="345"/>
      <c r="E12" s="345"/>
      <c r="F12" s="348"/>
      <c r="G12" s="348"/>
      <c r="H12" s="342"/>
    </row>
    <row r="13" spans="3:11" s="66" customFormat="1" ht="37.5" customHeight="1">
      <c r="C13" s="540" t="s">
        <v>398</v>
      </c>
      <c r="D13" s="540"/>
      <c r="E13" s="540"/>
      <c r="F13" s="540"/>
      <c r="G13" s="540"/>
      <c r="H13" s="540"/>
    </row>
    <row r="14" spans="3:11" s="66" customFormat="1" ht="16.5" customHeight="1">
      <c r="C14" s="540"/>
      <c r="D14" s="540"/>
      <c r="E14" s="540"/>
      <c r="F14" s="540"/>
      <c r="G14" s="540"/>
      <c r="H14" s="540"/>
    </row>
    <row r="15" spans="3:11" s="67" customFormat="1" ht="18.75" customHeight="1">
      <c r="C15" s="540" t="s">
        <v>330</v>
      </c>
      <c r="D15" s="540"/>
      <c r="E15" s="540"/>
      <c r="F15" s="540"/>
      <c r="G15" s="540"/>
      <c r="H15" s="540"/>
    </row>
    <row r="16" spans="3:11" s="69" customFormat="1" ht="24.75" customHeight="1">
      <c r="C16" s="676" t="s">
        <v>298</v>
      </c>
      <c r="D16" s="676"/>
      <c r="E16" s="676"/>
      <c r="F16" s="676"/>
      <c r="G16" s="676"/>
      <c r="H16" s="676"/>
    </row>
    <row r="17" spans="3:9" customFormat="1" ht="18" customHeight="1">
      <c r="C17" s="520" t="s">
        <v>361</v>
      </c>
      <c r="D17" s="521"/>
      <c r="E17" s="521"/>
      <c r="F17" s="521"/>
      <c r="G17" s="521"/>
      <c r="H17" s="522"/>
    </row>
    <row r="18" spans="3:9" customFormat="1" ht="17.25" customHeight="1">
      <c r="C18" s="520" t="s">
        <v>365</v>
      </c>
      <c r="D18" s="521"/>
      <c r="E18" s="521"/>
      <c r="F18" s="521"/>
      <c r="G18" s="521"/>
      <c r="H18" s="522"/>
    </row>
    <row r="19" spans="3:9" s="67" customFormat="1" ht="39" customHeight="1">
      <c r="C19" s="520" t="s">
        <v>301</v>
      </c>
      <c r="D19" s="521"/>
      <c r="E19" s="521"/>
      <c r="F19" s="521"/>
      <c r="G19" s="521"/>
      <c r="H19" s="522"/>
    </row>
    <row r="20" spans="3:9" s="69" customFormat="1" ht="25.5" customHeight="1">
      <c r="C20" s="541" t="s">
        <v>305</v>
      </c>
      <c r="D20" s="542"/>
      <c r="E20" s="110" t="s">
        <v>302</v>
      </c>
      <c r="F20" s="110" t="s">
        <v>303</v>
      </c>
      <c r="G20" s="156" t="s">
        <v>315</v>
      </c>
      <c r="H20" s="158" t="s">
        <v>304</v>
      </c>
    </row>
    <row r="21" spans="3:9" s="72" customFormat="1" ht="24.75" customHeight="1">
      <c r="C21" s="94" t="s">
        <v>274</v>
      </c>
      <c r="D21" s="58">
        <v>1688</v>
      </c>
      <c r="E21" s="10" t="s">
        <v>214</v>
      </c>
      <c r="F21" s="239">
        <v>600</v>
      </c>
      <c r="G21" s="240"/>
      <c r="H21" s="609" t="s">
        <v>397</v>
      </c>
    </row>
    <row r="22" spans="3:9" s="67" customFormat="1" ht="27" customHeight="1">
      <c r="C22" s="94" t="s">
        <v>274</v>
      </c>
      <c r="D22" s="58">
        <v>1740</v>
      </c>
      <c r="E22" s="10" t="s">
        <v>215</v>
      </c>
      <c r="F22" s="208">
        <v>500</v>
      </c>
      <c r="G22" s="241"/>
      <c r="H22" s="612"/>
    </row>
    <row r="23" spans="3:9" s="67" customFormat="1" ht="27" customHeight="1">
      <c r="C23" s="769" t="s">
        <v>219</v>
      </c>
      <c r="D23" s="770"/>
      <c r="E23" s="13" t="s">
        <v>178</v>
      </c>
      <c r="F23" s="239"/>
      <c r="G23" s="242">
        <f>SUM(F21:F22)</f>
        <v>1100</v>
      </c>
      <c r="H23" s="615"/>
    </row>
    <row r="24" spans="3:9" s="72" customFormat="1" ht="20.100000000000001" customHeight="1">
      <c r="C24" s="94" t="s">
        <v>274</v>
      </c>
      <c r="D24" s="58">
        <v>1685</v>
      </c>
      <c r="E24" s="10" t="s">
        <v>209</v>
      </c>
      <c r="F24" s="204">
        <v>2500</v>
      </c>
      <c r="G24" s="243"/>
      <c r="H24" s="756" t="s">
        <v>93</v>
      </c>
    </row>
    <row r="25" spans="3:9" s="72" customFormat="1" ht="25.5" customHeight="1">
      <c r="C25" s="94" t="s">
        <v>274</v>
      </c>
      <c r="D25" s="58">
        <v>1687</v>
      </c>
      <c r="E25" s="10" t="s">
        <v>288</v>
      </c>
      <c r="F25" s="212">
        <v>0</v>
      </c>
      <c r="G25" s="244"/>
      <c r="H25" s="758"/>
    </row>
    <row r="26" spans="3:9" s="69" customFormat="1" ht="24.75" customHeight="1">
      <c r="C26" s="94" t="s">
        <v>274</v>
      </c>
      <c r="D26" s="58">
        <v>1750</v>
      </c>
      <c r="E26" s="10" t="s">
        <v>210</v>
      </c>
      <c r="F26" s="245">
        <v>3500</v>
      </c>
      <c r="G26" s="241"/>
      <c r="H26" s="758"/>
    </row>
    <row r="27" spans="3:9" s="69" customFormat="1" ht="30" customHeight="1">
      <c r="C27" s="94" t="s">
        <v>274</v>
      </c>
      <c r="D27" s="60">
        <v>1755</v>
      </c>
      <c r="E27" s="10" t="s">
        <v>216</v>
      </c>
      <c r="F27" s="245"/>
      <c r="G27" s="241"/>
      <c r="H27" s="758"/>
    </row>
    <row r="28" spans="3:9" s="32" customFormat="1" ht="38.25" customHeight="1">
      <c r="C28" s="769" t="s">
        <v>220</v>
      </c>
      <c r="D28" s="770"/>
      <c r="E28" s="13" t="s">
        <v>179</v>
      </c>
      <c r="F28" s="210"/>
      <c r="G28" s="242">
        <f>SUM(F24:F27)</f>
        <v>6000</v>
      </c>
      <c r="H28" s="757"/>
      <c r="I28" s="70"/>
    </row>
    <row r="29" spans="3:9" s="73" customFormat="1" ht="33" customHeight="1">
      <c r="C29" s="94" t="s">
        <v>274</v>
      </c>
      <c r="D29" s="58">
        <v>1760</v>
      </c>
      <c r="E29" s="10" t="s">
        <v>275</v>
      </c>
      <c r="F29" s="212">
        <v>250</v>
      </c>
      <c r="G29" s="244"/>
      <c r="H29" s="172" t="s">
        <v>364</v>
      </c>
      <c r="I29" s="70"/>
    </row>
    <row r="30" spans="3:9" s="73" customFormat="1" ht="27" customHeight="1">
      <c r="C30" s="769" t="s">
        <v>221</v>
      </c>
      <c r="D30" s="770"/>
      <c r="E30" s="13" t="s">
        <v>196</v>
      </c>
      <c r="F30" s="210"/>
      <c r="G30" s="242">
        <f>SUM(F29:F29)</f>
        <v>250</v>
      </c>
      <c r="H30" s="350"/>
      <c r="I30" s="70"/>
    </row>
    <row r="31" spans="3:9" s="67" customFormat="1" ht="32.25" customHeight="1">
      <c r="C31" s="771" t="s">
        <v>211</v>
      </c>
      <c r="D31" s="772"/>
      <c r="E31" s="773"/>
      <c r="F31" s="346"/>
      <c r="G31" s="347">
        <f>SUM(G30,G28,G23)</f>
        <v>7350</v>
      </c>
      <c r="H31" s="351"/>
    </row>
    <row r="32" spans="3:9" s="67" customFormat="1" ht="32.25" customHeight="1">
      <c r="C32" s="345"/>
      <c r="D32" s="345"/>
      <c r="E32" s="345"/>
      <c r="F32" s="348"/>
      <c r="G32" s="348"/>
      <c r="H32" s="70"/>
    </row>
    <row r="33" spans="3:8" s="35" customFormat="1" ht="30" customHeight="1">
      <c r="C33" s="540" t="s">
        <v>398</v>
      </c>
      <c r="D33" s="540"/>
      <c r="E33" s="540"/>
      <c r="F33" s="540"/>
      <c r="G33" s="540"/>
      <c r="H33" s="540"/>
    </row>
    <row r="34" spans="3:8" customFormat="1" ht="30" customHeight="1">
      <c r="C34" s="540"/>
      <c r="D34" s="540"/>
      <c r="E34" s="540"/>
      <c r="F34" s="540"/>
      <c r="G34" s="540"/>
      <c r="H34" s="540"/>
    </row>
    <row r="35" spans="3:8" customFormat="1" ht="30" customHeight="1">
      <c r="C35" s="540" t="s">
        <v>330</v>
      </c>
      <c r="D35" s="540"/>
      <c r="E35" s="540"/>
      <c r="F35" s="540"/>
      <c r="G35" s="540"/>
      <c r="H35" s="540"/>
    </row>
    <row r="36" spans="3:8" customFormat="1" ht="30" customHeight="1">
      <c r="C36" s="676" t="s">
        <v>298</v>
      </c>
      <c r="D36" s="676"/>
      <c r="E36" s="676"/>
      <c r="F36" s="676"/>
      <c r="G36" s="676"/>
      <c r="H36" s="676"/>
    </row>
    <row r="37" spans="3:8" customFormat="1" ht="30" customHeight="1">
      <c r="C37" s="520" t="s">
        <v>361</v>
      </c>
      <c r="D37" s="521"/>
      <c r="E37" s="521"/>
      <c r="F37" s="521"/>
      <c r="G37" s="521"/>
      <c r="H37" s="522"/>
    </row>
    <row r="38" spans="3:8" customFormat="1" ht="30" customHeight="1">
      <c r="C38" s="520" t="s">
        <v>363</v>
      </c>
      <c r="D38" s="521"/>
      <c r="E38" s="521"/>
      <c r="F38" s="521"/>
      <c r="G38" s="521"/>
      <c r="H38" s="522"/>
    </row>
    <row r="39" spans="3:8" customFormat="1" ht="30" customHeight="1">
      <c r="C39" s="520" t="s">
        <v>301</v>
      </c>
      <c r="D39" s="521"/>
      <c r="E39" s="521"/>
      <c r="F39" s="521"/>
      <c r="G39" s="521"/>
      <c r="H39" s="522"/>
    </row>
    <row r="40" spans="3:8" customFormat="1" ht="39.75" customHeight="1">
      <c r="C40" s="541" t="s">
        <v>305</v>
      </c>
      <c r="D40" s="542"/>
      <c r="E40" s="110" t="s">
        <v>302</v>
      </c>
      <c r="F40" s="110" t="s">
        <v>303</v>
      </c>
      <c r="G40" s="156" t="s">
        <v>315</v>
      </c>
      <c r="H40" s="158" t="s">
        <v>304</v>
      </c>
    </row>
    <row r="41" spans="3:8" ht="78.75">
      <c r="C41" s="94" t="s">
        <v>274</v>
      </c>
      <c r="D41" s="58">
        <v>1815</v>
      </c>
      <c r="E41" s="10" t="s">
        <v>122</v>
      </c>
      <c r="F41" s="246">
        <v>1100</v>
      </c>
      <c r="G41" s="243"/>
      <c r="H41" s="118" t="s">
        <v>0</v>
      </c>
    </row>
    <row r="42" spans="3:8" ht="27" customHeight="1">
      <c r="C42" s="769" t="s">
        <v>222</v>
      </c>
      <c r="D42" s="770"/>
      <c r="E42" s="13" t="s">
        <v>179</v>
      </c>
      <c r="F42" s="210"/>
      <c r="G42" s="242">
        <f>SUM(F41:F41)</f>
        <v>1100</v>
      </c>
      <c r="H42" s="177"/>
    </row>
    <row r="43" spans="3:8" ht="33" customHeight="1">
      <c r="C43" s="692" t="s">
        <v>188</v>
      </c>
      <c r="D43" s="693"/>
      <c r="E43" s="694"/>
      <c r="F43" s="260"/>
      <c r="G43" s="261">
        <f>SUM(G42)</f>
        <v>1100</v>
      </c>
      <c r="H43" s="157"/>
    </row>
    <row r="44" spans="3:8" ht="15.75">
      <c r="C44" s="17"/>
      <c r="D44" s="17"/>
      <c r="E44" s="17"/>
      <c r="F44" s="75"/>
      <c r="G44" s="17"/>
      <c r="H44" s="70"/>
    </row>
    <row r="45" spans="3:8" ht="42.75" customHeight="1"/>
    <row r="46" spans="3:8" s="349" customFormat="1" ht="42.75" customHeight="1">
      <c r="C46" s="540" t="s">
        <v>398</v>
      </c>
      <c r="D46" s="540"/>
      <c r="E46" s="540"/>
      <c r="F46" s="540"/>
      <c r="G46" s="540"/>
      <c r="H46" s="540"/>
    </row>
    <row r="47" spans="3:8" ht="15.75">
      <c r="C47" s="540" t="s">
        <v>348</v>
      </c>
      <c r="D47" s="540"/>
      <c r="E47" s="540"/>
      <c r="F47" s="540"/>
      <c r="G47" s="540"/>
      <c r="H47" s="540"/>
    </row>
    <row r="48" spans="3:8" ht="41.25" customHeight="1">
      <c r="C48" s="540" t="s">
        <v>298</v>
      </c>
      <c r="D48" s="540"/>
      <c r="E48" s="540"/>
      <c r="F48" s="540"/>
      <c r="G48" s="540"/>
      <c r="H48" s="540"/>
    </row>
    <row r="49" spans="3:8" ht="28.5" customHeight="1">
      <c r="C49" s="517" t="s">
        <v>361</v>
      </c>
      <c r="D49" s="518"/>
      <c r="E49" s="518"/>
      <c r="F49" s="518"/>
      <c r="G49" s="518"/>
      <c r="H49" s="519"/>
    </row>
    <row r="50" spans="3:8" ht="39.75" customHeight="1">
      <c r="C50" s="520" t="s">
        <v>137</v>
      </c>
      <c r="D50" s="521"/>
      <c r="E50" s="521"/>
      <c r="F50" s="521"/>
      <c r="G50" s="521"/>
      <c r="H50" s="522"/>
    </row>
    <row r="51" spans="3:8" ht="39.75" customHeight="1">
      <c r="C51" s="520" t="s">
        <v>301</v>
      </c>
      <c r="D51" s="521"/>
      <c r="E51" s="521"/>
      <c r="F51" s="521"/>
      <c r="G51" s="521"/>
      <c r="H51" s="522"/>
    </row>
    <row r="52" spans="3:8" ht="39.75" customHeight="1">
      <c r="C52" s="541" t="s">
        <v>305</v>
      </c>
      <c r="D52" s="542"/>
      <c r="E52" s="110" t="s">
        <v>302</v>
      </c>
      <c r="F52" s="110" t="s">
        <v>303</v>
      </c>
      <c r="G52" s="156" t="s">
        <v>315</v>
      </c>
      <c r="H52" s="158" t="s">
        <v>304</v>
      </c>
    </row>
    <row r="53" spans="3:8" ht="43.5" customHeight="1">
      <c r="C53" s="94" t="s">
        <v>274</v>
      </c>
      <c r="D53" s="58"/>
      <c r="E53" s="10"/>
      <c r="F53" s="246"/>
      <c r="G53" s="243"/>
      <c r="H53" s="118"/>
    </row>
    <row r="54" spans="3:8" ht="23.25" customHeight="1">
      <c r="C54" s="769" t="s">
        <v>9</v>
      </c>
      <c r="D54" s="770"/>
      <c r="E54" s="13" t="s">
        <v>179</v>
      </c>
      <c r="F54" s="210"/>
      <c r="G54" s="242">
        <f>SUM(F53:F53)</f>
        <v>0</v>
      </c>
      <c r="H54" s="257"/>
    </row>
    <row r="55" spans="3:8" ht="27.75" customHeight="1">
      <c r="C55" s="692" t="s">
        <v>10</v>
      </c>
      <c r="D55" s="693"/>
      <c r="E55" s="694"/>
      <c r="F55" s="260"/>
      <c r="G55" s="339">
        <f>SUM(G54)</f>
        <v>0</v>
      </c>
      <c r="H55" s="118"/>
    </row>
  </sheetData>
  <mergeCells count="45">
    <mergeCell ref="C46:H46"/>
    <mergeCell ref="C55:E55"/>
    <mergeCell ref="C51:H51"/>
    <mergeCell ref="C52:D52"/>
    <mergeCell ref="C54:D54"/>
    <mergeCell ref="C47:H47"/>
    <mergeCell ref="C48:H48"/>
    <mergeCell ref="C49:H49"/>
    <mergeCell ref="C50:H50"/>
    <mergeCell ref="C39:H39"/>
    <mergeCell ref="C40:D40"/>
    <mergeCell ref="C43:E43"/>
    <mergeCell ref="C42:D42"/>
    <mergeCell ref="C37:H37"/>
    <mergeCell ref="C38:H38"/>
    <mergeCell ref="C1:H1"/>
    <mergeCell ref="C2:H2"/>
    <mergeCell ref="C4:H4"/>
    <mergeCell ref="C5:H5"/>
    <mergeCell ref="C34:H34"/>
    <mergeCell ref="C28:D28"/>
    <mergeCell ref="C23:D23"/>
    <mergeCell ref="C30:D30"/>
    <mergeCell ref="C33:H33"/>
    <mergeCell ref="H21:H23"/>
    <mergeCell ref="H24:H28"/>
    <mergeCell ref="C31:E31"/>
    <mergeCell ref="C3:I3"/>
    <mergeCell ref="C20:D20"/>
    <mergeCell ref="C36:H36"/>
    <mergeCell ref="C16:H16"/>
    <mergeCell ref="H10:J10"/>
    <mergeCell ref="C6:H6"/>
    <mergeCell ref="C7:H7"/>
    <mergeCell ref="C8:D8"/>
    <mergeCell ref="C19:H19"/>
    <mergeCell ref="H9:J9"/>
    <mergeCell ref="C17:H17"/>
    <mergeCell ref="C18:H18"/>
    <mergeCell ref="C35:H35"/>
    <mergeCell ref="C10:D10"/>
    <mergeCell ref="C11:E11"/>
    <mergeCell ref="C13:H13"/>
    <mergeCell ref="C14:H14"/>
    <mergeCell ref="C15:H15"/>
  </mergeCells>
  <phoneticPr fontId="60" type="noConversion"/>
  <printOptions horizontalCentered="1"/>
  <pageMargins left="0.43307086614173229" right="0.19685039370078741" top="0.51181102362204722" bottom="0.51181102362204722" header="0.51181102362204722" footer="0.51181102362204722"/>
  <pageSetup paperSize="9" scale="87" orientation="landscape" horizontalDpi="360" verticalDpi="360" r:id="rId1"/>
  <headerFooter alignWithMargins="0"/>
  <rowBreaks count="3" manualBreakCount="3">
    <brk id="12" max="16383" man="1"/>
    <brk id="32" max="16383" man="1"/>
    <brk id="45"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topLeftCell="A19" zoomScaleNormal="100" workbookViewId="0">
      <selection activeCell="B29" sqref="B29:G29"/>
    </sheetView>
  </sheetViews>
  <sheetFormatPr defaultRowHeight="12.75"/>
  <cols>
    <col min="1" max="1" width="4.140625" customWidth="1"/>
    <col min="2" max="2" width="11.28515625" customWidth="1"/>
    <col min="4" max="4" width="40" customWidth="1"/>
    <col min="5" max="5" width="14.28515625" customWidth="1"/>
    <col min="6" max="6" width="16.140625" customWidth="1"/>
    <col min="7" max="7" width="40.5703125" customWidth="1"/>
    <col min="8" max="8" width="3.42578125" customWidth="1"/>
  </cols>
  <sheetData>
    <row r="1" spans="2:9" s="66" customFormat="1" ht="37.5" customHeight="1">
      <c r="B1" s="540" t="s">
        <v>398</v>
      </c>
      <c r="C1" s="540"/>
      <c r="D1" s="540"/>
      <c r="E1" s="540"/>
      <c r="F1" s="540"/>
      <c r="G1" s="540"/>
    </row>
    <row r="2" spans="2:9" s="66" customFormat="1" ht="16.5" customHeight="1">
      <c r="B2" s="540"/>
      <c r="C2" s="540"/>
      <c r="D2" s="540"/>
      <c r="E2" s="540"/>
      <c r="F2" s="540"/>
      <c r="G2" s="540"/>
    </row>
    <row r="3" spans="2:9" ht="23.25" customHeight="1">
      <c r="B3" s="540" t="s">
        <v>348</v>
      </c>
      <c r="C3" s="540"/>
      <c r="D3" s="540"/>
      <c r="E3" s="540"/>
      <c r="F3" s="540"/>
      <c r="G3" s="540"/>
    </row>
    <row r="4" spans="2:9" s="69" customFormat="1" ht="24.75" customHeight="1">
      <c r="B4" s="540" t="s">
        <v>298</v>
      </c>
      <c r="C4" s="540"/>
      <c r="D4" s="540"/>
      <c r="E4" s="540"/>
      <c r="F4" s="540"/>
      <c r="G4" s="540"/>
    </row>
    <row r="5" spans="2:9" ht="18" customHeight="1">
      <c r="B5" s="517" t="s">
        <v>366</v>
      </c>
      <c r="C5" s="518"/>
      <c r="D5" s="518"/>
      <c r="E5" s="518"/>
      <c r="F5" s="518"/>
      <c r="G5" s="519"/>
    </row>
    <row r="6" spans="2:9" ht="47.25" customHeight="1">
      <c r="B6" s="520" t="s">
        <v>367</v>
      </c>
      <c r="C6" s="521"/>
      <c r="D6" s="521"/>
      <c r="E6" s="521"/>
      <c r="F6" s="521"/>
      <c r="G6" s="522"/>
    </row>
    <row r="7" spans="2:9" s="67" customFormat="1" ht="31.5" customHeight="1">
      <c r="B7" s="520" t="s">
        <v>301</v>
      </c>
      <c r="C7" s="521"/>
      <c r="D7" s="521"/>
      <c r="E7" s="521"/>
      <c r="F7" s="521"/>
      <c r="G7" s="522"/>
    </row>
    <row r="8" spans="2:9" s="69" customFormat="1" ht="39" customHeight="1">
      <c r="B8" s="541" t="s">
        <v>305</v>
      </c>
      <c r="C8" s="542"/>
      <c r="D8" s="110" t="s">
        <v>302</v>
      </c>
      <c r="E8" s="110" t="s">
        <v>303</v>
      </c>
      <c r="F8" s="156" t="s">
        <v>315</v>
      </c>
      <c r="G8" s="158" t="s">
        <v>304</v>
      </c>
    </row>
    <row r="9" spans="2:9" s="50" customFormat="1" ht="41.25" customHeight="1">
      <c r="B9" s="368" t="s">
        <v>272</v>
      </c>
      <c r="C9" s="33">
        <v>2430</v>
      </c>
      <c r="D9" s="45" t="s">
        <v>414</v>
      </c>
      <c r="E9" s="197">
        <v>4000</v>
      </c>
      <c r="F9" s="369"/>
      <c r="G9" s="158"/>
    </row>
    <row r="10" spans="2:9" s="50" customFormat="1" ht="41.25" customHeight="1">
      <c r="B10" s="368" t="s">
        <v>272</v>
      </c>
      <c r="C10" s="33">
        <v>2431</v>
      </c>
      <c r="D10" s="45" t="s">
        <v>40</v>
      </c>
      <c r="E10" s="197">
        <v>800</v>
      </c>
      <c r="F10" s="369"/>
      <c r="G10" s="774" t="s">
        <v>347</v>
      </c>
    </row>
    <row r="11" spans="2:9" s="50" customFormat="1" ht="41.25" customHeight="1">
      <c r="B11" s="368" t="s">
        <v>272</v>
      </c>
      <c r="C11" s="33">
        <v>2432</v>
      </c>
      <c r="D11" s="45" t="s">
        <v>41</v>
      </c>
      <c r="E11" s="197">
        <v>1000</v>
      </c>
      <c r="F11" s="369"/>
      <c r="G11" s="775"/>
      <c r="I11" s="774"/>
    </row>
    <row r="12" spans="2:9" s="50" customFormat="1" ht="41.25" customHeight="1">
      <c r="B12" s="368" t="s">
        <v>272</v>
      </c>
      <c r="C12" s="396">
        <v>2434</v>
      </c>
      <c r="D12" s="45" t="s">
        <v>172</v>
      </c>
      <c r="E12" s="236">
        <v>300</v>
      </c>
      <c r="F12" s="397"/>
      <c r="G12" s="398"/>
      <c r="I12" s="774"/>
    </row>
    <row r="13" spans="2:9" s="43" customFormat="1" ht="23.25" customHeight="1">
      <c r="B13" s="776" t="s">
        <v>225</v>
      </c>
      <c r="C13" s="777"/>
      <c r="D13" s="41" t="s">
        <v>223</v>
      </c>
      <c r="E13" s="236"/>
      <c r="F13" s="226">
        <f>SUM(E9:E12)</f>
        <v>6100</v>
      </c>
      <c r="G13" s="178"/>
      <c r="I13" s="775"/>
    </row>
    <row r="14" spans="2:9" s="44" customFormat="1" ht="24.95" customHeight="1">
      <c r="B14" s="95"/>
      <c r="C14" s="96"/>
      <c r="D14" s="16" t="s">
        <v>211</v>
      </c>
      <c r="E14" s="270"/>
      <c r="F14" s="271">
        <f>SUM(F13)</f>
        <v>6100</v>
      </c>
      <c r="G14" s="179"/>
    </row>
    <row r="15" spans="2:9" s="44" customFormat="1" ht="24.95" customHeight="1">
      <c r="B15" s="39"/>
      <c r="C15" s="40"/>
      <c r="D15" s="17"/>
      <c r="E15" s="97"/>
      <c r="F15" s="98"/>
    </row>
    <row r="16" spans="2:9" s="66" customFormat="1" ht="37.5" customHeight="1">
      <c r="B16" s="540" t="s">
        <v>398</v>
      </c>
      <c r="C16" s="540"/>
      <c r="D16" s="540"/>
      <c r="E16" s="540"/>
      <c r="F16" s="540"/>
      <c r="G16" s="540"/>
    </row>
    <row r="17" spans="2:7" s="66" customFormat="1" ht="16.5" customHeight="1">
      <c r="B17" s="540"/>
      <c r="C17" s="540"/>
      <c r="D17" s="540"/>
      <c r="E17" s="540"/>
      <c r="F17" s="540"/>
      <c r="G17" s="540"/>
    </row>
    <row r="18" spans="2:7" ht="23.25" customHeight="1">
      <c r="B18" s="540" t="s">
        <v>348</v>
      </c>
      <c r="C18" s="540"/>
      <c r="D18" s="540"/>
      <c r="E18" s="540"/>
      <c r="F18" s="540"/>
      <c r="G18" s="540"/>
    </row>
    <row r="19" spans="2:7" s="69" customFormat="1" ht="24.75" customHeight="1">
      <c r="B19" s="540" t="s">
        <v>298</v>
      </c>
      <c r="C19" s="540"/>
      <c r="D19" s="540"/>
      <c r="E19" s="540"/>
      <c r="F19" s="540"/>
      <c r="G19" s="540"/>
    </row>
    <row r="20" spans="2:7" ht="18" customHeight="1">
      <c r="B20" s="517" t="s">
        <v>366</v>
      </c>
      <c r="C20" s="518"/>
      <c r="D20" s="518"/>
      <c r="E20" s="518"/>
      <c r="F20" s="518"/>
      <c r="G20" s="519"/>
    </row>
    <row r="21" spans="2:7" ht="47.25" customHeight="1">
      <c r="B21" s="520" t="s">
        <v>386</v>
      </c>
      <c r="C21" s="521"/>
      <c r="D21" s="521"/>
      <c r="E21" s="521"/>
      <c r="F21" s="521"/>
      <c r="G21" s="522"/>
    </row>
    <row r="22" spans="2:7" s="67" customFormat="1" ht="31.5" customHeight="1">
      <c r="B22" s="520" t="s">
        <v>301</v>
      </c>
      <c r="C22" s="521"/>
      <c r="D22" s="521"/>
      <c r="E22" s="521"/>
      <c r="F22" s="521"/>
      <c r="G22" s="522"/>
    </row>
    <row r="23" spans="2:7" s="69" customFormat="1" ht="39" customHeight="1">
      <c r="B23" s="541" t="s">
        <v>305</v>
      </c>
      <c r="C23" s="542"/>
      <c r="D23" s="110" t="s">
        <v>302</v>
      </c>
      <c r="E23" s="110" t="s">
        <v>303</v>
      </c>
      <c r="F23" s="156" t="s">
        <v>315</v>
      </c>
      <c r="G23" s="158" t="s">
        <v>304</v>
      </c>
    </row>
    <row r="24" spans="2:7" s="50" customFormat="1" ht="41.25" customHeight="1">
      <c r="B24" s="368" t="s">
        <v>272</v>
      </c>
      <c r="C24" s="33">
        <v>2310</v>
      </c>
      <c r="D24" s="45" t="s">
        <v>388</v>
      </c>
      <c r="E24" s="197">
        <v>4000</v>
      </c>
      <c r="F24" s="369"/>
      <c r="G24" s="384" t="s">
        <v>347</v>
      </c>
    </row>
    <row r="25" spans="2:7" s="43" customFormat="1" ht="23.25" customHeight="1">
      <c r="B25" s="776" t="s">
        <v>387</v>
      </c>
      <c r="C25" s="777"/>
      <c r="D25" s="41" t="s">
        <v>224</v>
      </c>
      <c r="E25" s="236"/>
      <c r="F25" s="226">
        <f>SUM(E24:E25)</f>
        <v>4000</v>
      </c>
      <c r="G25" s="178"/>
    </row>
    <row r="26" spans="2:7" s="43" customFormat="1" ht="23.25" customHeight="1">
      <c r="B26" s="368" t="s">
        <v>272</v>
      </c>
      <c r="C26" s="33">
        <v>2311</v>
      </c>
      <c r="D26" s="45" t="s">
        <v>175</v>
      </c>
      <c r="E26" s="194">
        <v>0</v>
      </c>
      <c r="F26" s="386"/>
      <c r="G26" s="384" t="s">
        <v>347</v>
      </c>
    </row>
    <row r="27" spans="2:7" s="43" customFormat="1" ht="23.25" customHeight="1">
      <c r="B27" s="776" t="s">
        <v>217</v>
      </c>
      <c r="C27" s="777"/>
      <c r="D27" s="41" t="s">
        <v>223</v>
      </c>
      <c r="E27" s="194"/>
      <c r="F27" s="386">
        <f>E26</f>
        <v>0</v>
      </c>
      <c r="G27" s="178"/>
    </row>
    <row r="28" spans="2:7" s="44" customFormat="1" ht="24.95" customHeight="1">
      <c r="B28" s="95"/>
      <c r="C28" s="96"/>
      <c r="D28" s="16" t="s">
        <v>201</v>
      </c>
      <c r="E28" s="270"/>
      <c r="F28" s="271">
        <f>SUM(F25+F27)</f>
        <v>4000</v>
      </c>
      <c r="G28" s="179"/>
    </row>
    <row r="29" spans="2:7" s="66" customFormat="1" ht="37.5" customHeight="1">
      <c r="B29" s="540" t="s">
        <v>398</v>
      </c>
      <c r="C29" s="540"/>
      <c r="D29" s="540"/>
      <c r="E29" s="540"/>
      <c r="F29" s="540"/>
      <c r="G29" s="540"/>
    </row>
    <row r="30" spans="2:7" s="66" customFormat="1" ht="27" customHeight="1">
      <c r="B30" s="540"/>
      <c r="C30" s="540"/>
      <c r="D30" s="540"/>
      <c r="E30" s="540"/>
      <c r="F30" s="540"/>
      <c r="G30" s="540"/>
    </row>
    <row r="31" spans="2:7" s="67" customFormat="1" ht="18.75" customHeight="1">
      <c r="B31" s="540" t="s">
        <v>330</v>
      </c>
      <c r="C31" s="540"/>
      <c r="D31" s="540"/>
      <c r="E31" s="540"/>
      <c r="F31" s="540"/>
      <c r="G31" s="540"/>
    </row>
    <row r="32" spans="2:7" s="69" customFormat="1" ht="24.75" customHeight="1">
      <c r="B32" s="540" t="s">
        <v>298</v>
      </c>
      <c r="C32" s="540"/>
      <c r="D32" s="540"/>
      <c r="E32" s="540"/>
      <c r="F32" s="540"/>
      <c r="G32" s="540"/>
    </row>
    <row r="33" spans="2:7" ht="30.75" customHeight="1">
      <c r="B33" s="517" t="s">
        <v>366</v>
      </c>
      <c r="C33" s="518"/>
      <c r="D33" s="518"/>
      <c r="E33" s="518"/>
      <c r="F33" s="518"/>
      <c r="G33" s="519"/>
    </row>
    <row r="34" spans="2:7" ht="25.5" customHeight="1">
      <c r="B34" s="520" t="s">
        <v>381</v>
      </c>
      <c r="C34" s="521"/>
      <c r="D34" s="521"/>
      <c r="E34" s="521"/>
      <c r="F34" s="521"/>
      <c r="G34" s="522"/>
    </row>
    <row r="35" spans="2:7" s="67" customFormat="1" ht="39" customHeight="1">
      <c r="B35" s="520" t="s">
        <v>301</v>
      </c>
      <c r="C35" s="521"/>
      <c r="D35" s="521"/>
      <c r="E35" s="521"/>
      <c r="F35" s="521"/>
      <c r="G35" s="522"/>
    </row>
    <row r="36" spans="2:7" s="69" customFormat="1" ht="33.75" customHeight="1">
      <c r="B36" s="541" t="s">
        <v>305</v>
      </c>
      <c r="C36" s="542"/>
      <c r="D36" s="110" t="s">
        <v>302</v>
      </c>
      <c r="E36" s="110" t="s">
        <v>303</v>
      </c>
      <c r="F36" s="156" t="s">
        <v>315</v>
      </c>
      <c r="G36" s="158" t="s">
        <v>304</v>
      </c>
    </row>
    <row r="37" spans="2:7" s="69" customFormat="1" ht="33.75" customHeight="1">
      <c r="B37" s="132" t="s">
        <v>189</v>
      </c>
      <c r="C37" s="38">
        <v>2491</v>
      </c>
      <c r="D37" s="12" t="s">
        <v>29</v>
      </c>
      <c r="E37" s="199">
        <v>500</v>
      </c>
      <c r="F37" s="252"/>
      <c r="G37" s="378" t="s">
        <v>1</v>
      </c>
    </row>
    <row r="38" spans="2:7" s="69" customFormat="1" ht="33.75" customHeight="1">
      <c r="B38" s="776" t="s">
        <v>30</v>
      </c>
      <c r="C38" s="777"/>
      <c r="D38" s="41" t="s">
        <v>31</v>
      </c>
      <c r="E38" s="221"/>
      <c r="F38" s="195">
        <f>SUM(E37:E37)</f>
        <v>500</v>
      </c>
      <c r="G38" s="253"/>
    </row>
    <row r="39" spans="2:7" s="11" customFormat="1" ht="48.75" customHeight="1">
      <c r="B39" s="132" t="s">
        <v>189</v>
      </c>
      <c r="C39" s="38">
        <v>2492</v>
      </c>
      <c r="D39" s="12" t="s">
        <v>218</v>
      </c>
      <c r="E39" s="199"/>
      <c r="F39" s="215"/>
      <c r="G39" s="378" t="s">
        <v>1</v>
      </c>
    </row>
    <row r="40" spans="2:7" s="43" customFormat="1" ht="28.5" customHeight="1">
      <c r="B40" s="776" t="s">
        <v>226</v>
      </c>
      <c r="C40" s="777"/>
      <c r="D40" s="41" t="s">
        <v>224</v>
      </c>
      <c r="E40" s="197"/>
      <c r="F40" s="195">
        <f>SUM(E39)</f>
        <v>0</v>
      </c>
      <c r="G40" s="180"/>
    </row>
    <row r="41" spans="2:7" s="44" customFormat="1" ht="24.95" customHeight="1">
      <c r="B41" s="95"/>
      <c r="C41" s="96"/>
      <c r="D41" s="147" t="s">
        <v>188</v>
      </c>
      <c r="E41" s="272"/>
      <c r="F41" s="273">
        <f>SUM(F40,F38)</f>
        <v>500</v>
      </c>
      <c r="G41" s="179"/>
    </row>
    <row r="43" spans="2:7" ht="30" customHeight="1"/>
  </sheetData>
  <mergeCells count="31">
    <mergeCell ref="B40:C40"/>
    <mergeCell ref="B29:G29"/>
    <mergeCell ref="B30:G30"/>
    <mergeCell ref="B31:G31"/>
    <mergeCell ref="B32:G32"/>
    <mergeCell ref="B33:G33"/>
    <mergeCell ref="B35:G35"/>
    <mergeCell ref="B36:C36"/>
    <mergeCell ref="B34:G34"/>
    <mergeCell ref="B38:C38"/>
    <mergeCell ref="B1:G1"/>
    <mergeCell ref="B2:G2"/>
    <mergeCell ref="B4:G4"/>
    <mergeCell ref="B7:G7"/>
    <mergeCell ref="B3:G3"/>
    <mergeCell ref="B5:G5"/>
    <mergeCell ref="B6:G6"/>
    <mergeCell ref="B25:C25"/>
    <mergeCell ref="B27:C27"/>
    <mergeCell ref="B20:G20"/>
    <mergeCell ref="B21:G21"/>
    <mergeCell ref="B23:C23"/>
    <mergeCell ref="B8:C8"/>
    <mergeCell ref="I11:I13"/>
    <mergeCell ref="B22:G22"/>
    <mergeCell ref="G10:G11"/>
    <mergeCell ref="B16:G16"/>
    <mergeCell ref="B17:G17"/>
    <mergeCell ref="B18:G18"/>
    <mergeCell ref="B19:G19"/>
    <mergeCell ref="B13:C13"/>
  </mergeCells>
  <phoneticPr fontId="60" type="noConversion"/>
  <printOptions horizontalCentered="1"/>
  <pageMargins left="0.55118110236220474" right="0.78740157480314965" top="0.98425196850393704" bottom="0.98425196850393704" header="0.51181102362204722" footer="0.51181102362204722"/>
  <pageSetup paperSize="9" scale="95" orientation="landscape" horizontalDpi="360" verticalDpi="360" r:id="rId1"/>
  <headerFooter alignWithMargins="0"/>
  <rowBreaks count="1" manualBreakCount="1">
    <brk id="28"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zoomScaleNormal="100" workbookViewId="0">
      <selection activeCell="E12" sqref="E12"/>
    </sheetView>
  </sheetViews>
  <sheetFormatPr defaultRowHeight="12.75"/>
  <cols>
    <col min="1" max="1" width="4.140625" customWidth="1"/>
    <col min="2" max="2" width="11.28515625" customWidth="1"/>
    <col min="4" max="4" width="40" customWidth="1"/>
    <col min="5" max="5" width="14.28515625" customWidth="1"/>
    <col min="6" max="6" width="16.140625" customWidth="1"/>
    <col min="7" max="7" width="40.5703125" customWidth="1"/>
    <col min="8" max="8" width="3.42578125" customWidth="1"/>
  </cols>
  <sheetData>
    <row r="1" spans="2:7" s="66" customFormat="1" ht="37.5" customHeight="1">
      <c r="B1" s="540" t="s">
        <v>398</v>
      </c>
      <c r="C1" s="540"/>
      <c r="D1" s="540"/>
      <c r="E1" s="540"/>
      <c r="F1" s="540"/>
      <c r="G1" s="540"/>
    </row>
    <row r="2" spans="2:7" s="66" customFormat="1" ht="27" customHeight="1">
      <c r="B2" s="540"/>
      <c r="C2" s="540"/>
      <c r="D2" s="540"/>
      <c r="E2" s="540"/>
      <c r="F2" s="540"/>
      <c r="G2" s="540"/>
    </row>
    <row r="3" spans="2:7" s="67" customFormat="1" ht="18.75" customHeight="1">
      <c r="B3" s="540" t="s">
        <v>330</v>
      </c>
      <c r="C3" s="540"/>
      <c r="D3" s="540"/>
      <c r="E3" s="540"/>
      <c r="F3" s="540"/>
      <c r="G3" s="540"/>
    </row>
    <row r="4" spans="2:7" s="69" customFormat="1" ht="24.75" customHeight="1">
      <c r="B4" s="540" t="s">
        <v>298</v>
      </c>
      <c r="C4" s="540"/>
      <c r="D4" s="540"/>
      <c r="E4" s="540"/>
      <c r="F4" s="540"/>
      <c r="G4" s="540"/>
    </row>
    <row r="5" spans="2:7" ht="30.75" customHeight="1">
      <c r="B5" s="517" t="s">
        <v>373</v>
      </c>
      <c r="C5" s="518"/>
      <c r="D5" s="518"/>
      <c r="E5" s="518"/>
      <c r="F5" s="518"/>
      <c r="G5" s="519"/>
    </row>
    <row r="6" spans="2:7" ht="25.5" customHeight="1">
      <c r="B6" s="520" t="s">
        <v>374</v>
      </c>
      <c r="C6" s="521"/>
      <c r="D6" s="521"/>
      <c r="E6" s="521"/>
      <c r="F6" s="521"/>
      <c r="G6" s="522"/>
    </row>
    <row r="7" spans="2:7" s="67" customFormat="1" ht="39" customHeight="1">
      <c r="B7" s="520" t="s">
        <v>301</v>
      </c>
      <c r="C7" s="521"/>
      <c r="D7" s="521"/>
      <c r="E7" s="521"/>
      <c r="F7" s="521"/>
      <c r="G7" s="522"/>
    </row>
    <row r="8" spans="2:7" s="69" customFormat="1" ht="33.75" customHeight="1">
      <c r="B8" s="541" t="s">
        <v>305</v>
      </c>
      <c r="C8" s="542"/>
      <c r="D8" s="110" t="s">
        <v>302</v>
      </c>
      <c r="E8" s="110" t="s">
        <v>303</v>
      </c>
      <c r="F8" s="156" t="s">
        <v>315</v>
      </c>
      <c r="G8" s="158" t="s">
        <v>304</v>
      </c>
    </row>
    <row r="9" spans="2:7" s="69" customFormat="1" ht="33.75" customHeight="1">
      <c r="B9" s="132" t="s">
        <v>189</v>
      </c>
      <c r="C9" s="38">
        <v>2800</v>
      </c>
      <c r="D9" s="12" t="s">
        <v>375</v>
      </c>
      <c r="E9" s="199">
        <v>0</v>
      </c>
      <c r="F9" s="252"/>
      <c r="G9" s="378" t="s">
        <v>1</v>
      </c>
    </row>
    <row r="10" spans="2:7" s="69" customFormat="1" ht="33.75" customHeight="1">
      <c r="B10" s="776" t="s">
        <v>376</v>
      </c>
      <c r="C10" s="777"/>
      <c r="D10" s="41" t="s">
        <v>377</v>
      </c>
      <c r="E10" s="221"/>
      <c r="F10" s="195">
        <f>SUM(E9:E9)</f>
        <v>0</v>
      </c>
      <c r="G10" s="253"/>
    </row>
    <row r="11" spans="2:7" s="44" customFormat="1" ht="24.95" customHeight="1">
      <c r="B11" s="95"/>
      <c r="C11" s="96"/>
      <c r="D11" s="147" t="s">
        <v>187</v>
      </c>
      <c r="E11" s="272"/>
      <c r="F11" s="273">
        <f>SUM(F10)</f>
        <v>0</v>
      </c>
      <c r="G11" s="179"/>
    </row>
    <row r="13" spans="2:7" ht="30" customHeight="1"/>
  </sheetData>
  <mergeCells count="9">
    <mergeCell ref="B1:G1"/>
    <mergeCell ref="B2:G2"/>
    <mergeCell ref="B3:G3"/>
    <mergeCell ref="B4:G4"/>
    <mergeCell ref="B10:C10"/>
    <mergeCell ref="B5:G5"/>
    <mergeCell ref="B7:G7"/>
    <mergeCell ref="B8:C8"/>
    <mergeCell ref="B6:G6"/>
  </mergeCells>
  <phoneticPr fontId="60" type="noConversion"/>
  <printOptions horizontalCentered="1"/>
  <pageMargins left="0.55118110236220474" right="0.78740157480314965" top="0.98425196850393704" bottom="0.98425196850393704" header="0.51181102362204722" footer="0.51181102362204722"/>
  <pageSetup paperSize="9" scale="95"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F20" sqref="F20"/>
    </sheetView>
  </sheetViews>
  <sheetFormatPr defaultRowHeight="17.100000000000001" customHeight="1"/>
  <cols>
    <col min="1" max="1" width="7.7109375" style="474" customWidth="1"/>
    <col min="2" max="2" width="9" style="474" customWidth="1"/>
    <col min="3" max="3" width="6.28515625" style="474" customWidth="1"/>
    <col min="4" max="5" width="11.85546875" style="474" customWidth="1"/>
    <col min="6" max="6" width="12.28515625" style="474" customWidth="1"/>
    <col min="7" max="7" width="4.85546875" style="474" customWidth="1"/>
    <col min="8" max="8" width="35.85546875" style="474" customWidth="1"/>
    <col min="9" max="9" width="12.7109375" style="474" customWidth="1"/>
    <col min="10" max="10" width="11.7109375" style="474" customWidth="1"/>
    <col min="11" max="11" width="10.42578125" style="474" customWidth="1"/>
    <col min="12" max="252" width="9.140625" style="474"/>
    <col min="253" max="253" width="14.7109375" style="474" customWidth="1"/>
    <col min="254" max="254" width="9.5703125" style="474" customWidth="1"/>
    <col min="255" max="255" width="63.85546875" style="474" customWidth="1"/>
    <col min="256" max="256" width="21.7109375" style="474" customWidth="1"/>
    <col min="257" max="257" width="0" style="474" hidden="1" customWidth="1"/>
    <col min="258" max="258" width="17.85546875" style="474" customWidth="1"/>
    <col min="259" max="508" width="9.140625" style="474"/>
    <col min="509" max="509" width="14.7109375" style="474" customWidth="1"/>
    <col min="510" max="510" width="9.5703125" style="474" customWidth="1"/>
    <col min="511" max="511" width="63.85546875" style="474" customWidth="1"/>
    <col min="512" max="512" width="21.7109375" style="474" customWidth="1"/>
    <col min="513" max="513" width="0" style="474" hidden="1" customWidth="1"/>
    <col min="514" max="514" width="17.85546875" style="474" customWidth="1"/>
    <col min="515" max="764" width="9.140625" style="474"/>
    <col min="765" max="765" width="14.7109375" style="474" customWidth="1"/>
    <col min="766" max="766" width="9.5703125" style="474" customWidth="1"/>
    <col min="767" max="767" width="63.85546875" style="474" customWidth="1"/>
    <col min="768" max="768" width="21.7109375" style="474" customWidth="1"/>
    <col min="769" max="769" width="0" style="474" hidden="1" customWidth="1"/>
    <col min="770" max="770" width="17.85546875" style="474" customWidth="1"/>
    <col min="771" max="1020" width="9.140625" style="474"/>
    <col min="1021" max="1021" width="14.7109375" style="474" customWidth="1"/>
    <col min="1022" max="1022" width="9.5703125" style="474" customWidth="1"/>
    <col min="1023" max="1023" width="63.85546875" style="474" customWidth="1"/>
    <col min="1024" max="1024" width="21.7109375" style="474" customWidth="1"/>
    <col min="1025" max="1025" width="0" style="474" hidden="1" customWidth="1"/>
    <col min="1026" max="1026" width="17.85546875" style="474" customWidth="1"/>
    <col min="1027" max="1276" width="9.140625" style="474"/>
    <col min="1277" max="1277" width="14.7109375" style="474" customWidth="1"/>
    <col min="1278" max="1278" width="9.5703125" style="474" customWidth="1"/>
    <col min="1279" max="1279" width="63.85546875" style="474" customWidth="1"/>
    <col min="1280" max="1280" width="21.7109375" style="474" customWidth="1"/>
    <col min="1281" max="1281" width="0" style="474" hidden="1" customWidth="1"/>
    <col min="1282" max="1282" width="17.85546875" style="474" customWidth="1"/>
    <col min="1283" max="1532" width="9.140625" style="474"/>
    <col min="1533" max="1533" width="14.7109375" style="474" customWidth="1"/>
    <col min="1534" max="1534" width="9.5703125" style="474" customWidth="1"/>
    <col min="1535" max="1535" width="63.85546875" style="474" customWidth="1"/>
    <col min="1536" max="1536" width="21.7109375" style="474" customWidth="1"/>
    <col min="1537" max="1537" width="0" style="474" hidden="1" customWidth="1"/>
    <col min="1538" max="1538" width="17.85546875" style="474" customWidth="1"/>
    <col min="1539" max="1788" width="9.140625" style="474"/>
    <col min="1789" max="1789" width="14.7109375" style="474" customWidth="1"/>
    <col min="1790" max="1790" width="9.5703125" style="474" customWidth="1"/>
    <col min="1791" max="1791" width="63.85546875" style="474" customWidth="1"/>
    <col min="1792" max="1792" width="21.7109375" style="474" customWidth="1"/>
    <col min="1793" max="1793" width="0" style="474" hidden="1" customWidth="1"/>
    <col min="1794" max="1794" width="17.85546875" style="474" customWidth="1"/>
    <col min="1795" max="2044" width="9.140625" style="474"/>
    <col min="2045" max="2045" width="14.7109375" style="474" customWidth="1"/>
    <col min="2046" max="2046" width="9.5703125" style="474" customWidth="1"/>
    <col min="2047" max="2047" width="63.85546875" style="474" customWidth="1"/>
    <col min="2048" max="2048" width="21.7109375" style="474" customWidth="1"/>
    <col min="2049" max="2049" width="0" style="474" hidden="1" customWidth="1"/>
    <col min="2050" max="2050" width="17.85546875" style="474" customWidth="1"/>
    <col min="2051" max="2300" width="9.140625" style="474"/>
    <col min="2301" max="2301" width="14.7109375" style="474" customWidth="1"/>
    <col min="2302" max="2302" width="9.5703125" style="474" customWidth="1"/>
    <col min="2303" max="2303" width="63.85546875" style="474" customWidth="1"/>
    <col min="2304" max="2304" width="21.7109375" style="474" customWidth="1"/>
    <col min="2305" max="2305" width="0" style="474" hidden="1" customWidth="1"/>
    <col min="2306" max="2306" width="17.85546875" style="474" customWidth="1"/>
    <col min="2307" max="2556" width="9.140625" style="474"/>
    <col min="2557" max="2557" width="14.7109375" style="474" customWidth="1"/>
    <col min="2558" max="2558" width="9.5703125" style="474" customWidth="1"/>
    <col min="2559" max="2559" width="63.85546875" style="474" customWidth="1"/>
    <col min="2560" max="2560" width="21.7109375" style="474" customWidth="1"/>
    <col min="2561" max="2561" width="0" style="474" hidden="1" customWidth="1"/>
    <col min="2562" max="2562" width="17.85546875" style="474" customWidth="1"/>
    <col min="2563" max="2812" width="9.140625" style="474"/>
    <col min="2813" max="2813" width="14.7109375" style="474" customWidth="1"/>
    <col min="2814" max="2814" width="9.5703125" style="474" customWidth="1"/>
    <col min="2815" max="2815" width="63.85546875" style="474" customWidth="1"/>
    <col min="2816" max="2816" width="21.7109375" style="474" customWidth="1"/>
    <col min="2817" max="2817" width="0" style="474" hidden="1" customWidth="1"/>
    <col min="2818" max="2818" width="17.85546875" style="474" customWidth="1"/>
    <col min="2819" max="3068" width="9.140625" style="474"/>
    <col min="3069" max="3069" width="14.7109375" style="474" customWidth="1"/>
    <col min="3070" max="3070" width="9.5703125" style="474" customWidth="1"/>
    <col min="3071" max="3071" width="63.85546875" style="474" customWidth="1"/>
    <col min="3072" max="3072" width="21.7109375" style="474" customWidth="1"/>
    <col min="3073" max="3073" width="0" style="474" hidden="1" customWidth="1"/>
    <col min="3074" max="3074" width="17.85546875" style="474" customWidth="1"/>
    <col min="3075" max="3324" width="9.140625" style="474"/>
    <col min="3325" max="3325" width="14.7109375" style="474" customWidth="1"/>
    <col min="3326" max="3326" width="9.5703125" style="474" customWidth="1"/>
    <col min="3327" max="3327" width="63.85546875" style="474" customWidth="1"/>
    <col min="3328" max="3328" width="21.7109375" style="474" customWidth="1"/>
    <col min="3329" max="3329" width="0" style="474" hidden="1" customWidth="1"/>
    <col min="3330" max="3330" width="17.85546875" style="474" customWidth="1"/>
    <col min="3331" max="3580" width="9.140625" style="474"/>
    <col min="3581" max="3581" width="14.7109375" style="474" customWidth="1"/>
    <col min="3582" max="3582" width="9.5703125" style="474" customWidth="1"/>
    <col min="3583" max="3583" width="63.85546875" style="474" customWidth="1"/>
    <col min="3584" max="3584" width="21.7109375" style="474" customWidth="1"/>
    <col min="3585" max="3585" width="0" style="474" hidden="1" customWidth="1"/>
    <col min="3586" max="3586" width="17.85546875" style="474" customWidth="1"/>
    <col min="3587" max="3836" width="9.140625" style="474"/>
    <col min="3837" max="3837" width="14.7109375" style="474" customWidth="1"/>
    <col min="3838" max="3838" width="9.5703125" style="474" customWidth="1"/>
    <col min="3839" max="3839" width="63.85546875" style="474" customWidth="1"/>
    <col min="3840" max="3840" width="21.7109375" style="474" customWidth="1"/>
    <col min="3841" max="3841" width="0" style="474" hidden="1" customWidth="1"/>
    <col min="3842" max="3842" width="17.85546875" style="474" customWidth="1"/>
    <col min="3843" max="4092" width="9.140625" style="474"/>
    <col min="4093" max="4093" width="14.7109375" style="474" customWidth="1"/>
    <col min="4094" max="4094" width="9.5703125" style="474" customWidth="1"/>
    <col min="4095" max="4095" width="63.85546875" style="474" customWidth="1"/>
    <col min="4096" max="4096" width="21.7109375" style="474" customWidth="1"/>
    <col min="4097" max="4097" width="0" style="474" hidden="1" customWidth="1"/>
    <col min="4098" max="4098" width="17.85546875" style="474" customWidth="1"/>
    <col min="4099" max="4348" width="9.140625" style="474"/>
    <col min="4349" max="4349" width="14.7109375" style="474" customWidth="1"/>
    <col min="4350" max="4350" width="9.5703125" style="474" customWidth="1"/>
    <col min="4351" max="4351" width="63.85546875" style="474" customWidth="1"/>
    <col min="4352" max="4352" width="21.7109375" style="474" customWidth="1"/>
    <col min="4353" max="4353" width="0" style="474" hidden="1" customWidth="1"/>
    <col min="4354" max="4354" width="17.85546875" style="474" customWidth="1"/>
    <col min="4355" max="4604" width="9.140625" style="474"/>
    <col min="4605" max="4605" width="14.7109375" style="474" customWidth="1"/>
    <col min="4606" max="4606" width="9.5703125" style="474" customWidth="1"/>
    <col min="4607" max="4607" width="63.85546875" style="474" customWidth="1"/>
    <col min="4608" max="4608" width="21.7109375" style="474" customWidth="1"/>
    <col min="4609" max="4609" width="0" style="474" hidden="1" customWidth="1"/>
    <col min="4610" max="4610" width="17.85546875" style="474" customWidth="1"/>
    <col min="4611" max="4860" width="9.140625" style="474"/>
    <col min="4861" max="4861" width="14.7109375" style="474" customWidth="1"/>
    <col min="4862" max="4862" width="9.5703125" style="474" customWidth="1"/>
    <col min="4863" max="4863" width="63.85546875" style="474" customWidth="1"/>
    <col min="4864" max="4864" width="21.7109375" style="474" customWidth="1"/>
    <col min="4865" max="4865" width="0" style="474" hidden="1" customWidth="1"/>
    <col min="4866" max="4866" width="17.85546875" style="474" customWidth="1"/>
    <col min="4867" max="5116" width="9.140625" style="474"/>
    <col min="5117" max="5117" width="14.7109375" style="474" customWidth="1"/>
    <col min="5118" max="5118" width="9.5703125" style="474" customWidth="1"/>
    <col min="5119" max="5119" width="63.85546875" style="474" customWidth="1"/>
    <col min="5120" max="5120" width="21.7109375" style="474" customWidth="1"/>
    <col min="5121" max="5121" width="0" style="474" hidden="1" customWidth="1"/>
    <col min="5122" max="5122" width="17.85546875" style="474" customWidth="1"/>
    <col min="5123" max="5372" width="9.140625" style="474"/>
    <col min="5373" max="5373" width="14.7109375" style="474" customWidth="1"/>
    <col min="5374" max="5374" width="9.5703125" style="474" customWidth="1"/>
    <col min="5375" max="5375" width="63.85546875" style="474" customWidth="1"/>
    <col min="5376" max="5376" width="21.7109375" style="474" customWidth="1"/>
    <col min="5377" max="5377" width="0" style="474" hidden="1" customWidth="1"/>
    <col min="5378" max="5378" width="17.85546875" style="474" customWidth="1"/>
    <col min="5379" max="5628" width="9.140625" style="474"/>
    <col min="5629" max="5629" width="14.7109375" style="474" customWidth="1"/>
    <col min="5630" max="5630" width="9.5703125" style="474" customWidth="1"/>
    <col min="5631" max="5631" width="63.85546875" style="474" customWidth="1"/>
    <col min="5632" max="5632" width="21.7109375" style="474" customWidth="1"/>
    <col min="5633" max="5633" width="0" style="474" hidden="1" customWidth="1"/>
    <col min="5634" max="5634" width="17.85546875" style="474" customWidth="1"/>
    <col min="5635" max="5884" width="9.140625" style="474"/>
    <col min="5885" max="5885" width="14.7109375" style="474" customWidth="1"/>
    <col min="5886" max="5886" width="9.5703125" style="474" customWidth="1"/>
    <col min="5887" max="5887" width="63.85546875" style="474" customWidth="1"/>
    <col min="5888" max="5888" width="21.7109375" style="474" customWidth="1"/>
    <col min="5889" max="5889" width="0" style="474" hidden="1" customWidth="1"/>
    <col min="5890" max="5890" width="17.85546875" style="474" customWidth="1"/>
    <col min="5891" max="6140" width="9.140625" style="474"/>
    <col min="6141" max="6141" width="14.7109375" style="474" customWidth="1"/>
    <col min="6142" max="6142" width="9.5703125" style="474" customWidth="1"/>
    <col min="6143" max="6143" width="63.85546875" style="474" customWidth="1"/>
    <col min="6144" max="6144" width="21.7109375" style="474" customWidth="1"/>
    <col min="6145" max="6145" width="0" style="474" hidden="1" customWidth="1"/>
    <col min="6146" max="6146" width="17.85546875" style="474" customWidth="1"/>
    <col min="6147" max="6396" width="9.140625" style="474"/>
    <col min="6397" max="6397" width="14.7109375" style="474" customWidth="1"/>
    <col min="6398" max="6398" width="9.5703125" style="474" customWidth="1"/>
    <col min="6399" max="6399" width="63.85546875" style="474" customWidth="1"/>
    <col min="6400" max="6400" width="21.7109375" style="474" customWidth="1"/>
    <col min="6401" max="6401" width="0" style="474" hidden="1" customWidth="1"/>
    <col min="6402" max="6402" width="17.85546875" style="474" customWidth="1"/>
    <col min="6403" max="6652" width="9.140625" style="474"/>
    <col min="6653" max="6653" width="14.7109375" style="474" customWidth="1"/>
    <col min="6654" max="6654" width="9.5703125" style="474" customWidth="1"/>
    <col min="6655" max="6655" width="63.85546875" style="474" customWidth="1"/>
    <col min="6656" max="6656" width="21.7109375" style="474" customWidth="1"/>
    <col min="6657" max="6657" width="0" style="474" hidden="1" customWidth="1"/>
    <col min="6658" max="6658" width="17.85546875" style="474" customWidth="1"/>
    <col min="6659" max="6908" width="9.140625" style="474"/>
    <col min="6909" max="6909" width="14.7109375" style="474" customWidth="1"/>
    <col min="6910" max="6910" width="9.5703125" style="474" customWidth="1"/>
    <col min="6911" max="6911" width="63.85546875" style="474" customWidth="1"/>
    <col min="6912" max="6912" width="21.7109375" style="474" customWidth="1"/>
    <col min="6913" max="6913" width="0" style="474" hidden="1" customWidth="1"/>
    <col min="6914" max="6914" width="17.85546875" style="474" customWidth="1"/>
    <col min="6915" max="7164" width="9.140625" style="474"/>
    <col min="7165" max="7165" width="14.7109375" style="474" customWidth="1"/>
    <col min="7166" max="7166" width="9.5703125" style="474" customWidth="1"/>
    <col min="7167" max="7167" width="63.85546875" style="474" customWidth="1"/>
    <col min="7168" max="7168" width="21.7109375" style="474" customWidth="1"/>
    <col min="7169" max="7169" width="0" style="474" hidden="1" customWidth="1"/>
    <col min="7170" max="7170" width="17.85546875" style="474" customWidth="1"/>
    <col min="7171" max="7420" width="9.140625" style="474"/>
    <col min="7421" max="7421" width="14.7109375" style="474" customWidth="1"/>
    <col min="7422" max="7422" width="9.5703125" style="474" customWidth="1"/>
    <col min="7423" max="7423" width="63.85546875" style="474" customWidth="1"/>
    <col min="7424" max="7424" width="21.7109375" style="474" customWidth="1"/>
    <col min="7425" max="7425" width="0" style="474" hidden="1" customWidth="1"/>
    <col min="7426" max="7426" width="17.85546875" style="474" customWidth="1"/>
    <col min="7427" max="7676" width="9.140625" style="474"/>
    <col min="7677" max="7677" width="14.7109375" style="474" customWidth="1"/>
    <col min="7678" max="7678" width="9.5703125" style="474" customWidth="1"/>
    <col min="7679" max="7679" width="63.85546875" style="474" customWidth="1"/>
    <col min="7680" max="7680" width="21.7109375" style="474" customWidth="1"/>
    <col min="7681" max="7681" width="0" style="474" hidden="1" customWidth="1"/>
    <col min="7682" max="7682" width="17.85546875" style="474" customWidth="1"/>
    <col min="7683" max="7932" width="9.140625" style="474"/>
    <col min="7933" max="7933" width="14.7109375" style="474" customWidth="1"/>
    <col min="7934" max="7934" width="9.5703125" style="474" customWidth="1"/>
    <col min="7935" max="7935" width="63.85546875" style="474" customWidth="1"/>
    <col min="7936" max="7936" width="21.7109375" style="474" customWidth="1"/>
    <col min="7937" max="7937" width="0" style="474" hidden="1" customWidth="1"/>
    <col min="7938" max="7938" width="17.85546875" style="474" customWidth="1"/>
    <col min="7939" max="8188" width="9.140625" style="474"/>
    <col min="8189" max="8189" width="14.7109375" style="474" customWidth="1"/>
    <col min="8190" max="8190" width="9.5703125" style="474" customWidth="1"/>
    <col min="8191" max="8191" width="63.85546875" style="474" customWidth="1"/>
    <col min="8192" max="8192" width="21.7109375" style="474" customWidth="1"/>
    <col min="8193" max="8193" width="0" style="474" hidden="1" customWidth="1"/>
    <col min="8194" max="8194" width="17.85546875" style="474" customWidth="1"/>
    <col min="8195" max="8444" width="9.140625" style="474"/>
    <col min="8445" max="8445" width="14.7109375" style="474" customWidth="1"/>
    <col min="8446" max="8446" width="9.5703125" style="474" customWidth="1"/>
    <col min="8447" max="8447" width="63.85546875" style="474" customWidth="1"/>
    <col min="8448" max="8448" width="21.7109375" style="474" customWidth="1"/>
    <col min="8449" max="8449" width="0" style="474" hidden="1" customWidth="1"/>
    <col min="8450" max="8450" width="17.85546875" style="474" customWidth="1"/>
    <col min="8451" max="8700" width="9.140625" style="474"/>
    <col min="8701" max="8701" width="14.7109375" style="474" customWidth="1"/>
    <col min="8702" max="8702" width="9.5703125" style="474" customWidth="1"/>
    <col min="8703" max="8703" width="63.85546875" style="474" customWidth="1"/>
    <col min="8704" max="8704" width="21.7109375" style="474" customWidth="1"/>
    <col min="8705" max="8705" width="0" style="474" hidden="1" customWidth="1"/>
    <col min="8706" max="8706" width="17.85546875" style="474" customWidth="1"/>
    <col min="8707" max="8956" width="9.140625" style="474"/>
    <col min="8957" max="8957" width="14.7109375" style="474" customWidth="1"/>
    <col min="8958" max="8958" width="9.5703125" style="474" customWidth="1"/>
    <col min="8959" max="8959" width="63.85546875" style="474" customWidth="1"/>
    <col min="8960" max="8960" width="21.7109375" style="474" customWidth="1"/>
    <col min="8961" max="8961" width="0" style="474" hidden="1" customWidth="1"/>
    <col min="8962" max="8962" width="17.85546875" style="474" customWidth="1"/>
    <col min="8963" max="9212" width="9.140625" style="474"/>
    <col min="9213" max="9213" width="14.7109375" style="474" customWidth="1"/>
    <col min="9214" max="9214" width="9.5703125" style="474" customWidth="1"/>
    <col min="9215" max="9215" width="63.85546875" style="474" customWidth="1"/>
    <col min="9216" max="9216" width="21.7109375" style="474" customWidth="1"/>
    <col min="9217" max="9217" width="0" style="474" hidden="1" customWidth="1"/>
    <col min="9218" max="9218" width="17.85546875" style="474" customWidth="1"/>
    <col min="9219" max="9468" width="9.140625" style="474"/>
    <col min="9469" max="9469" width="14.7109375" style="474" customWidth="1"/>
    <col min="9470" max="9470" width="9.5703125" style="474" customWidth="1"/>
    <col min="9471" max="9471" width="63.85546875" style="474" customWidth="1"/>
    <col min="9472" max="9472" width="21.7109375" style="474" customWidth="1"/>
    <col min="9473" max="9473" width="0" style="474" hidden="1" customWidth="1"/>
    <col min="9474" max="9474" width="17.85546875" style="474" customWidth="1"/>
    <col min="9475" max="9724" width="9.140625" style="474"/>
    <col min="9725" max="9725" width="14.7109375" style="474" customWidth="1"/>
    <col min="9726" max="9726" width="9.5703125" style="474" customWidth="1"/>
    <col min="9727" max="9727" width="63.85546875" style="474" customWidth="1"/>
    <col min="9728" max="9728" width="21.7109375" style="474" customWidth="1"/>
    <col min="9729" max="9729" width="0" style="474" hidden="1" customWidth="1"/>
    <col min="9730" max="9730" width="17.85546875" style="474" customWidth="1"/>
    <col min="9731" max="9980" width="9.140625" style="474"/>
    <col min="9981" max="9981" width="14.7109375" style="474" customWidth="1"/>
    <col min="9982" max="9982" width="9.5703125" style="474" customWidth="1"/>
    <col min="9983" max="9983" width="63.85546875" style="474" customWidth="1"/>
    <col min="9984" max="9984" width="21.7109375" style="474" customWidth="1"/>
    <col min="9985" max="9985" width="0" style="474" hidden="1" customWidth="1"/>
    <col min="9986" max="9986" width="17.85546875" style="474" customWidth="1"/>
    <col min="9987" max="10236" width="9.140625" style="474"/>
    <col min="10237" max="10237" width="14.7109375" style="474" customWidth="1"/>
    <col min="10238" max="10238" width="9.5703125" style="474" customWidth="1"/>
    <col min="10239" max="10239" width="63.85546875" style="474" customWidth="1"/>
    <col min="10240" max="10240" width="21.7109375" style="474" customWidth="1"/>
    <col min="10241" max="10241" width="0" style="474" hidden="1" customWidth="1"/>
    <col min="10242" max="10242" width="17.85546875" style="474" customWidth="1"/>
    <col min="10243" max="10492" width="9.140625" style="474"/>
    <col min="10493" max="10493" width="14.7109375" style="474" customWidth="1"/>
    <col min="10494" max="10494" width="9.5703125" style="474" customWidth="1"/>
    <col min="10495" max="10495" width="63.85546875" style="474" customWidth="1"/>
    <col min="10496" max="10496" width="21.7109375" style="474" customWidth="1"/>
    <col min="10497" max="10497" width="0" style="474" hidden="1" customWidth="1"/>
    <col min="10498" max="10498" width="17.85546875" style="474" customWidth="1"/>
    <col min="10499" max="10748" width="9.140625" style="474"/>
    <col min="10749" max="10749" width="14.7109375" style="474" customWidth="1"/>
    <col min="10750" max="10750" width="9.5703125" style="474" customWidth="1"/>
    <col min="10751" max="10751" width="63.85546875" style="474" customWidth="1"/>
    <col min="10752" max="10752" width="21.7109375" style="474" customWidth="1"/>
    <col min="10753" max="10753" width="0" style="474" hidden="1" customWidth="1"/>
    <col min="10754" max="10754" width="17.85546875" style="474" customWidth="1"/>
    <col min="10755" max="11004" width="9.140625" style="474"/>
    <col min="11005" max="11005" width="14.7109375" style="474" customWidth="1"/>
    <col min="11006" max="11006" width="9.5703125" style="474" customWidth="1"/>
    <col min="11007" max="11007" width="63.85546875" style="474" customWidth="1"/>
    <col min="11008" max="11008" width="21.7109375" style="474" customWidth="1"/>
    <col min="11009" max="11009" width="0" style="474" hidden="1" customWidth="1"/>
    <col min="11010" max="11010" width="17.85546875" style="474" customWidth="1"/>
    <col min="11011" max="11260" width="9.140625" style="474"/>
    <col min="11261" max="11261" width="14.7109375" style="474" customWidth="1"/>
    <col min="11262" max="11262" width="9.5703125" style="474" customWidth="1"/>
    <col min="11263" max="11263" width="63.85546875" style="474" customWidth="1"/>
    <col min="11264" max="11264" width="21.7109375" style="474" customWidth="1"/>
    <col min="11265" max="11265" width="0" style="474" hidden="1" customWidth="1"/>
    <col min="11266" max="11266" width="17.85546875" style="474" customWidth="1"/>
    <col min="11267" max="11516" width="9.140625" style="474"/>
    <col min="11517" max="11517" width="14.7109375" style="474" customWidth="1"/>
    <col min="11518" max="11518" width="9.5703125" style="474" customWidth="1"/>
    <col min="11519" max="11519" width="63.85546875" style="474" customWidth="1"/>
    <col min="11520" max="11520" width="21.7109375" style="474" customWidth="1"/>
    <col min="11521" max="11521" width="0" style="474" hidden="1" customWidth="1"/>
    <col min="11522" max="11522" width="17.85546875" style="474" customWidth="1"/>
    <col min="11523" max="11772" width="9.140625" style="474"/>
    <col min="11773" max="11773" width="14.7109375" style="474" customWidth="1"/>
    <col min="11774" max="11774" width="9.5703125" style="474" customWidth="1"/>
    <col min="11775" max="11775" width="63.85546875" style="474" customWidth="1"/>
    <col min="11776" max="11776" width="21.7109375" style="474" customWidth="1"/>
    <col min="11777" max="11777" width="0" style="474" hidden="1" customWidth="1"/>
    <col min="11778" max="11778" width="17.85546875" style="474" customWidth="1"/>
    <col min="11779" max="12028" width="9.140625" style="474"/>
    <col min="12029" max="12029" width="14.7109375" style="474" customWidth="1"/>
    <col min="12030" max="12030" width="9.5703125" style="474" customWidth="1"/>
    <col min="12031" max="12031" width="63.85546875" style="474" customWidth="1"/>
    <col min="12032" max="12032" width="21.7109375" style="474" customWidth="1"/>
    <col min="12033" max="12033" width="0" style="474" hidden="1" customWidth="1"/>
    <col min="12034" max="12034" width="17.85546875" style="474" customWidth="1"/>
    <col min="12035" max="12284" width="9.140625" style="474"/>
    <col min="12285" max="12285" width="14.7109375" style="474" customWidth="1"/>
    <col min="12286" max="12286" width="9.5703125" style="474" customWidth="1"/>
    <col min="12287" max="12287" width="63.85546875" style="474" customWidth="1"/>
    <col min="12288" max="12288" width="21.7109375" style="474" customWidth="1"/>
    <col min="12289" max="12289" width="0" style="474" hidden="1" customWidth="1"/>
    <col min="12290" max="12290" width="17.85546875" style="474" customWidth="1"/>
    <col min="12291" max="12540" width="9.140625" style="474"/>
    <col min="12541" max="12541" width="14.7109375" style="474" customWidth="1"/>
    <col min="12542" max="12542" width="9.5703125" style="474" customWidth="1"/>
    <col min="12543" max="12543" width="63.85546875" style="474" customWidth="1"/>
    <col min="12544" max="12544" width="21.7109375" style="474" customWidth="1"/>
    <col min="12545" max="12545" width="0" style="474" hidden="1" customWidth="1"/>
    <col min="12546" max="12546" width="17.85546875" style="474" customWidth="1"/>
    <col min="12547" max="12796" width="9.140625" style="474"/>
    <col min="12797" max="12797" width="14.7109375" style="474" customWidth="1"/>
    <col min="12798" max="12798" width="9.5703125" style="474" customWidth="1"/>
    <col min="12799" max="12799" width="63.85546875" style="474" customWidth="1"/>
    <col min="12800" max="12800" width="21.7109375" style="474" customWidth="1"/>
    <col min="12801" max="12801" width="0" style="474" hidden="1" customWidth="1"/>
    <col min="12802" max="12802" width="17.85546875" style="474" customWidth="1"/>
    <col min="12803" max="13052" width="9.140625" style="474"/>
    <col min="13053" max="13053" width="14.7109375" style="474" customWidth="1"/>
    <col min="13054" max="13054" width="9.5703125" style="474" customWidth="1"/>
    <col min="13055" max="13055" width="63.85546875" style="474" customWidth="1"/>
    <col min="13056" max="13056" width="21.7109375" style="474" customWidth="1"/>
    <col min="13057" max="13057" width="0" style="474" hidden="1" customWidth="1"/>
    <col min="13058" max="13058" width="17.85546875" style="474" customWidth="1"/>
    <col min="13059" max="13308" width="9.140625" style="474"/>
    <col min="13309" max="13309" width="14.7109375" style="474" customWidth="1"/>
    <col min="13310" max="13310" width="9.5703125" style="474" customWidth="1"/>
    <col min="13311" max="13311" width="63.85546875" style="474" customWidth="1"/>
    <col min="13312" max="13312" width="21.7109375" style="474" customWidth="1"/>
    <col min="13313" max="13313" width="0" style="474" hidden="1" customWidth="1"/>
    <col min="13314" max="13314" width="17.85546875" style="474" customWidth="1"/>
    <col min="13315" max="13564" width="9.140625" style="474"/>
    <col min="13565" max="13565" width="14.7109375" style="474" customWidth="1"/>
    <col min="13566" max="13566" width="9.5703125" style="474" customWidth="1"/>
    <col min="13567" max="13567" width="63.85546875" style="474" customWidth="1"/>
    <col min="13568" max="13568" width="21.7109375" style="474" customWidth="1"/>
    <col min="13569" max="13569" width="0" style="474" hidden="1" customWidth="1"/>
    <col min="13570" max="13570" width="17.85546875" style="474" customWidth="1"/>
    <col min="13571" max="13820" width="9.140625" style="474"/>
    <col min="13821" max="13821" width="14.7109375" style="474" customWidth="1"/>
    <col min="13822" max="13822" width="9.5703125" style="474" customWidth="1"/>
    <col min="13823" max="13823" width="63.85546875" style="474" customWidth="1"/>
    <col min="13824" max="13824" width="21.7109375" style="474" customWidth="1"/>
    <col min="13825" max="13825" width="0" style="474" hidden="1" customWidth="1"/>
    <col min="13826" max="13826" width="17.85546875" style="474" customWidth="1"/>
    <col min="13827" max="14076" width="9.140625" style="474"/>
    <col min="14077" max="14077" width="14.7109375" style="474" customWidth="1"/>
    <col min="14078" max="14078" width="9.5703125" style="474" customWidth="1"/>
    <col min="14079" max="14079" width="63.85546875" style="474" customWidth="1"/>
    <col min="14080" max="14080" width="21.7109375" style="474" customWidth="1"/>
    <col min="14081" max="14081" width="0" style="474" hidden="1" customWidth="1"/>
    <col min="14082" max="14082" width="17.85546875" style="474" customWidth="1"/>
    <col min="14083" max="14332" width="9.140625" style="474"/>
    <col min="14333" max="14333" width="14.7109375" style="474" customWidth="1"/>
    <col min="14334" max="14334" width="9.5703125" style="474" customWidth="1"/>
    <col min="14335" max="14335" width="63.85546875" style="474" customWidth="1"/>
    <col min="14336" max="14336" width="21.7109375" style="474" customWidth="1"/>
    <col min="14337" max="14337" width="0" style="474" hidden="1" customWidth="1"/>
    <col min="14338" max="14338" width="17.85546875" style="474" customWidth="1"/>
    <col min="14339" max="14588" width="9.140625" style="474"/>
    <col min="14589" max="14589" width="14.7109375" style="474" customWidth="1"/>
    <col min="14590" max="14590" width="9.5703125" style="474" customWidth="1"/>
    <col min="14591" max="14591" width="63.85546875" style="474" customWidth="1"/>
    <col min="14592" max="14592" width="21.7109375" style="474" customWidth="1"/>
    <col min="14593" max="14593" width="0" style="474" hidden="1" customWidth="1"/>
    <col min="14594" max="14594" width="17.85546875" style="474" customWidth="1"/>
    <col min="14595" max="14844" width="9.140625" style="474"/>
    <col min="14845" max="14845" width="14.7109375" style="474" customWidth="1"/>
    <col min="14846" max="14846" width="9.5703125" style="474" customWidth="1"/>
    <col min="14847" max="14847" width="63.85546875" style="474" customWidth="1"/>
    <col min="14848" max="14848" width="21.7109375" style="474" customWidth="1"/>
    <col min="14849" max="14849" width="0" style="474" hidden="1" customWidth="1"/>
    <col min="14850" max="14850" width="17.85546875" style="474" customWidth="1"/>
    <col min="14851" max="15100" width="9.140625" style="474"/>
    <col min="15101" max="15101" width="14.7109375" style="474" customWidth="1"/>
    <col min="15102" max="15102" width="9.5703125" style="474" customWidth="1"/>
    <col min="15103" max="15103" width="63.85546875" style="474" customWidth="1"/>
    <col min="15104" max="15104" width="21.7109375" style="474" customWidth="1"/>
    <col min="15105" max="15105" width="0" style="474" hidden="1" customWidth="1"/>
    <col min="15106" max="15106" width="17.85546875" style="474" customWidth="1"/>
    <col min="15107" max="15356" width="9.140625" style="474"/>
    <col min="15357" max="15357" width="14.7109375" style="474" customWidth="1"/>
    <col min="15358" max="15358" width="9.5703125" style="474" customWidth="1"/>
    <col min="15359" max="15359" width="63.85546875" style="474" customWidth="1"/>
    <col min="15360" max="15360" width="21.7109375" style="474" customWidth="1"/>
    <col min="15361" max="15361" width="0" style="474" hidden="1" customWidth="1"/>
    <col min="15362" max="15362" width="17.85546875" style="474" customWidth="1"/>
    <col min="15363" max="15612" width="9.140625" style="474"/>
    <col min="15613" max="15613" width="14.7109375" style="474" customWidth="1"/>
    <col min="15614" max="15614" width="9.5703125" style="474" customWidth="1"/>
    <col min="15615" max="15615" width="63.85546875" style="474" customWidth="1"/>
    <col min="15616" max="15616" width="21.7109375" style="474" customWidth="1"/>
    <col min="15617" max="15617" width="0" style="474" hidden="1" customWidth="1"/>
    <col min="15618" max="15618" width="17.85546875" style="474" customWidth="1"/>
    <col min="15619" max="15868" width="9.140625" style="474"/>
    <col min="15869" max="15869" width="14.7109375" style="474" customWidth="1"/>
    <col min="15870" max="15870" width="9.5703125" style="474" customWidth="1"/>
    <col min="15871" max="15871" width="63.85546875" style="474" customWidth="1"/>
    <col min="15872" max="15872" width="21.7109375" style="474" customWidth="1"/>
    <col min="15873" max="15873" width="0" style="474" hidden="1" customWidth="1"/>
    <col min="15874" max="15874" width="17.85546875" style="474" customWidth="1"/>
    <col min="15875" max="16124" width="9.140625" style="474"/>
    <col min="16125" max="16125" width="14.7109375" style="474" customWidth="1"/>
    <col min="16126" max="16126" width="9.5703125" style="474" customWidth="1"/>
    <col min="16127" max="16127" width="63.85546875" style="474" customWidth="1"/>
    <col min="16128" max="16128" width="21.7109375" style="474" customWidth="1"/>
    <col min="16129" max="16129" width="0" style="474" hidden="1" customWidth="1"/>
    <col min="16130" max="16130" width="17.85546875" style="474" customWidth="1"/>
    <col min="16131" max="16384" width="9.140625" style="474"/>
  </cols>
  <sheetData>
    <row r="1" spans="1:11" ht="46.5" customHeight="1">
      <c r="A1" s="492" t="s">
        <v>510</v>
      </c>
      <c r="B1" s="492"/>
      <c r="C1" s="492"/>
      <c r="D1" s="492"/>
      <c r="E1" s="492"/>
      <c r="F1" s="492"/>
      <c r="G1" s="492"/>
      <c r="H1" s="492"/>
      <c r="I1" s="492"/>
      <c r="J1" s="492"/>
      <c r="K1" s="492"/>
    </row>
    <row r="2" spans="1:11" ht="18" customHeight="1">
      <c r="A2" s="493" t="s">
        <v>430</v>
      </c>
      <c r="B2" s="493"/>
      <c r="C2" s="493"/>
      <c r="D2" s="493"/>
      <c r="E2" s="493"/>
      <c r="F2" s="493"/>
      <c r="G2" s="493"/>
      <c r="H2" s="493"/>
      <c r="I2" s="493"/>
      <c r="J2" s="493"/>
      <c r="K2" s="493"/>
    </row>
    <row r="3" spans="1:11" s="475" customFormat="1" ht="17.100000000000001" customHeight="1" thickBot="1"/>
    <row r="4" spans="1:11" s="485" customFormat="1" ht="42" customHeight="1" thickTop="1" thickBot="1">
      <c r="A4" s="481" t="s">
        <v>500</v>
      </c>
      <c r="B4" s="481" t="s">
        <v>503</v>
      </c>
      <c r="C4" s="481" t="s">
        <v>509</v>
      </c>
      <c r="D4" s="481" t="s">
        <v>507</v>
      </c>
      <c r="E4" s="482" t="s">
        <v>501</v>
      </c>
      <c r="F4" s="482" t="s">
        <v>502</v>
      </c>
      <c r="G4" s="483" t="s">
        <v>506</v>
      </c>
      <c r="H4" s="483" t="s">
        <v>505</v>
      </c>
      <c r="I4" s="484" t="s">
        <v>431</v>
      </c>
      <c r="J4" s="484" t="s">
        <v>504</v>
      </c>
      <c r="K4" s="481" t="s">
        <v>508</v>
      </c>
    </row>
    <row r="5" spans="1:11" s="475" customFormat="1" ht="30" customHeight="1" thickTop="1" thickBot="1">
      <c r="A5" s="476" t="s">
        <v>458</v>
      </c>
      <c r="B5" s="476" t="s">
        <v>458</v>
      </c>
      <c r="C5" s="476" t="s">
        <v>458</v>
      </c>
      <c r="D5" s="476" t="s">
        <v>461</v>
      </c>
      <c r="E5" s="477" t="s">
        <v>459</v>
      </c>
      <c r="F5" s="477" t="s">
        <v>460</v>
      </c>
      <c r="G5" s="478">
        <v>3</v>
      </c>
      <c r="H5" s="480" t="s">
        <v>227</v>
      </c>
      <c r="I5" s="479">
        <v>400</v>
      </c>
      <c r="J5" s="479">
        <v>150</v>
      </c>
      <c r="K5" s="476" t="s">
        <v>462</v>
      </c>
    </row>
    <row r="6" spans="1:11" s="475" customFormat="1" ht="30" customHeight="1" thickTop="1" thickBot="1">
      <c r="A6" s="476" t="s">
        <v>458</v>
      </c>
      <c r="B6" s="476" t="s">
        <v>458</v>
      </c>
      <c r="C6" s="476" t="s">
        <v>458</v>
      </c>
      <c r="D6" s="476" t="s">
        <v>461</v>
      </c>
      <c r="E6" s="477" t="s">
        <v>463</v>
      </c>
      <c r="F6" s="477" t="s">
        <v>464</v>
      </c>
      <c r="G6" s="478">
        <v>4</v>
      </c>
      <c r="H6" s="480" t="s">
        <v>439</v>
      </c>
      <c r="I6" s="479">
        <v>150</v>
      </c>
      <c r="J6" s="479">
        <v>150</v>
      </c>
      <c r="K6" s="476" t="s">
        <v>462</v>
      </c>
    </row>
    <row r="7" spans="1:11" s="475" customFormat="1" ht="30" customHeight="1" thickTop="1" thickBot="1">
      <c r="A7" s="476" t="s">
        <v>458</v>
      </c>
      <c r="B7" s="476" t="s">
        <v>458</v>
      </c>
      <c r="C7" s="476" t="s">
        <v>467</v>
      </c>
      <c r="D7" s="476" t="s">
        <v>461</v>
      </c>
      <c r="E7" s="477" t="s">
        <v>465</v>
      </c>
      <c r="F7" s="477" t="s">
        <v>466</v>
      </c>
      <c r="G7" s="478">
        <v>130</v>
      </c>
      <c r="H7" s="480" t="s">
        <v>440</v>
      </c>
      <c r="I7" s="479">
        <v>500</v>
      </c>
      <c r="J7" s="479">
        <v>150</v>
      </c>
      <c r="K7" s="476" t="s">
        <v>462</v>
      </c>
    </row>
    <row r="8" spans="1:11" s="475" customFormat="1" ht="30" customHeight="1" thickTop="1" thickBot="1">
      <c r="A8" s="476" t="s">
        <v>458</v>
      </c>
      <c r="B8" s="476" t="s">
        <v>458</v>
      </c>
      <c r="C8" s="476" t="s">
        <v>467</v>
      </c>
      <c r="D8" s="476" t="s">
        <v>461</v>
      </c>
      <c r="E8" s="477" t="s">
        <v>468</v>
      </c>
      <c r="F8" s="477" t="s">
        <v>466</v>
      </c>
      <c r="G8" s="478">
        <v>135</v>
      </c>
      <c r="H8" s="480" t="s">
        <v>441</v>
      </c>
      <c r="I8" s="479">
        <v>1500</v>
      </c>
      <c r="J8" s="479">
        <v>500</v>
      </c>
      <c r="K8" s="476" t="s">
        <v>462</v>
      </c>
    </row>
    <row r="9" spans="1:11" s="475" customFormat="1" ht="30" customHeight="1" thickTop="1" thickBot="1">
      <c r="A9" s="476" t="s">
        <v>458</v>
      </c>
      <c r="B9" s="476" t="s">
        <v>458</v>
      </c>
      <c r="C9" s="476" t="s">
        <v>467</v>
      </c>
      <c r="D9" s="476" t="s">
        <v>461</v>
      </c>
      <c r="E9" s="477" t="s">
        <v>469</v>
      </c>
      <c r="F9" s="477" t="s">
        <v>470</v>
      </c>
      <c r="G9" s="478">
        <v>136</v>
      </c>
      <c r="H9" s="480" t="s">
        <v>442</v>
      </c>
      <c r="I9" s="479">
        <v>1000</v>
      </c>
      <c r="J9" s="479">
        <v>200</v>
      </c>
      <c r="K9" s="476" t="s">
        <v>462</v>
      </c>
    </row>
    <row r="10" spans="1:11" s="475" customFormat="1" ht="30" customHeight="1" thickTop="1" thickBot="1">
      <c r="A10" s="476" t="s">
        <v>458</v>
      </c>
      <c r="B10" s="476" t="s">
        <v>458</v>
      </c>
      <c r="C10" s="476" t="s">
        <v>467</v>
      </c>
      <c r="D10" s="476" t="s">
        <v>461</v>
      </c>
      <c r="E10" s="477" t="s">
        <v>471</v>
      </c>
      <c r="F10" s="477" t="s">
        <v>466</v>
      </c>
      <c r="G10" s="478">
        <v>140</v>
      </c>
      <c r="H10" s="480" t="s">
        <v>404</v>
      </c>
      <c r="I10" s="479">
        <v>1400</v>
      </c>
      <c r="J10" s="479">
        <v>400</v>
      </c>
      <c r="K10" s="476" t="s">
        <v>462</v>
      </c>
    </row>
    <row r="11" spans="1:11" s="475" customFormat="1" ht="30" customHeight="1" thickTop="1" thickBot="1">
      <c r="A11" s="476" t="s">
        <v>458</v>
      </c>
      <c r="B11" s="476" t="s">
        <v>458</v>
      </c>
      <c r="C11" s="476" t="s">
        <v>476</v>
      </c>
      <c r="D11" s="476" t="s">
        <v>461</v>
      </c>
      <c r="E11" s="477" t="s">
        <v>477</v>
      </c>
      <c r="F11" s="477" t="s">
        <v>470</v>
      </c>
      <c r="G11" s="478">
        <v>144</v>
      </c>
      <c r="H11" s="480" t="s">
        <v>511</v>
      </c>
      <c r="I11" s="479">
        <v>400</v>
      </c>
      <c r="J11" s="479">
        <v>400</v>
      </c>
      <c r="K11" s="476" t="s">
        <v>462</v>
      </c>
    </row>
    <row r="12" spans="1:11" s="475" customFormat="1" ht="30" customHeight="1" thickTop="1" thickBot="1">
      <c r="A12" s="476" t="s">
        <v>458</v>
      </c>
      <c r="B12" s="476" t="s">
        <v>458</v>
      </c>
      <c r="C12" s="476" t="s">
        <v>476</v>
      </c>
      <c r="D12" s="476" t="s">
        <v>461</v>
      </c>
      <c r="E12" s="477" t="s">
        <v>478</v>
      </c>
      <c r="F12" s="477" t="s">
        <v>466</v>
      </c>
      <c r="G12" s="478">
        <v>145</v>
      </c>
      <c r="H12" s="480" t="s">
        <v>432</v>
      </c>
      <c r="I12" s="479">
        <v>1000</v>
      </c>
      <c r="J12" s="479">
        <v>1000</v>
      </c>
      <c r="K12" s="476" t="s">
        <v>462</v>
      </c>
    </row>
    <row r="13" spans="1:11" s="475" customFormat="1" ht="30" customHeight="1" thickTop="1" thickBot="1">
      <c r="A13" s="476" t="s">
        <v>458</v>
      </c>
      <c r="B13" s="476" t="s">
        <v>458</v>
      </c>
      <c r="C13" s="476" t="s">
        <v>476</v>
      </c>
      <c r="D13" s="476" t="s">
        <v>461</v>
      </c>
      <c r="E13" s="477" t="s">
        <v>479</v>
      </c>
      <c r="F13" s="477" t="s">
        <v>470</v>
      </c>
      <c r="G13" s="478">
        <v>146</v>
      </c>
      <c r="H13" s="480" t="s">
        <v>443</v>
      </c>
      <c r="I13" s="479">
        <v>1000</v>
      </c>
      <c r="J13" s="479">
        <v>250</v>
      </c>
      <c r="K13" s="476" t="s">
        <v>462</v>
      </c>
    </row>
    <row r="14" spans="1:11" s="475" customFormat="1" ht="30" customHeight="1" thickTop="1" thickBot="1">
      <c r="A14" s="476" t="s">
        <v>458</v>
      </c>
      <c r="B14" s="476" t="s">
        <v>458</v>
      </c>
      <c r="C14" s="476" t="s">
        <v>476</v>
      </c>
      <c r="D14" s="476" t="s">
        <v>461</v>
      </c>
      <c r="E14" s="477" t="s">
        <v>480</v>
      </c>
      <c r="F14" s="477" t="s">
        <v>470</v>
      </c>
      <c r="G14" s="478">
        <v>147</v>
      </c>
      <c r="H14" s="480" t="s">
        <v>444</v>
      </c>
      <c r="I14" s="479">
        <v>1000</v>
      </c>
      <c r="J14" s="479">
        <v>300</v>
      </c>
      <c r="K14" s="476" t="s">
        <v>462</v>
      </c>
    </row>
    <row r="15" spans="1:11" s="475" customFormat="1" ht="30" customHeight="1" thickTop="1" thickBot="1">
      <c r="A15" s="476" t="s">
        <v>458</v>
      </c>
      <c r="B15" s="476" t="s">
        <v>458</v>
      </c>
      <c r="C15" s="476" t="s">
        <v>467</v>
      </c>
      <c r="D15" s="476" t="s">
        <v>461</v>
      </c>
      <c r="E15" s="477" t="s">
        <v>472</v>
      </c>
      <c r="F15" s="477" t="s">
        <v>470</v>
      </c>
      <c r="G15" s="478">
        <v>151</v>
      </c>
      <c r="H15" s="480" t="s">
        <v>445</v>
      </c>
      <c r="I15" s="479">
        <v>5390</v>
      </c>
      <c r="J15" s="479">
        <v>500</v>
      </c>
      <c r="K15" s="476" t="s">
        <v>462</v>
      </c>
    </row>
    <row r="16" spans="1:11" s="475" customFormat="1" ht="30" customHeight="1" thickTop="1" thickBot="1">
      <c r="A16" s="476" t="s">
        <v>458</v>
      </c>
      <c r="B16" s="476" t="s">
        <v>458</v>
      </c>
      <c r="C16" s="476" t="s">
        <v>467</v>
      </c>
      <c r="D16" s="476" t="s">
        <v>461</v>
      </c>
      <c r="E16" s="477" t="s">
        <v>473</v>
      </c>
      <c r="F16" s="477" t="s">
        <v>470</v>
      </c>
      <c r="G16" s="478">
        <v>168</v>
      </c>
      <c r="H16" s="480" t="s">
        <v>446</v>
      </c>
      <c r="I16" s="479">
        <v>600</v>
      </c>
      <c r="J16" s="479">
        <v>600</v>
      </c>
      <c r="K16" s="476" t="s">
        <v>462</v>
      </c>
    </row>
    <row r="17" spans="1:11" s="475" customFormat="1" ht="30" customHeight="1" thickTop="1" thickBot="1">
      <c r="A17" s="476" t="s">
        <v>458</v>
      </c>
      <c r="B17" s="476" t="s">
        <v>458</v>
      </c>
      <c r="C17" s="476" t="s">
        <v>461</v>
      </c>
      <c r="D17" s="476" t="s">
        <v>476</v>
      </c>
      <c r="E17" s="477" t="s">
        <v>474</v>
      </c>
      <c r="F17" s="477" t="s">
        <v>475</v>
      </c>
      <c r="G17" s="478">
        <v>472</v>
      </c>
      <c r="H17" s="480" t="s">
        <v>447</v>
      </c>
      <c r="I17" s="479">
        <v>1000</v>
      </c>
      <c r="J17" s="479">
        <v>200</v>
      </c>
      <c r="K17" s="476" t="s">
        <v>462</v>
      </c>
    </row>
    <row r="18" spans="1:11" ht="39.75" customHeight="1" thickTop="1" thickBot="1">
      <c r="A18" s="476" t="s">
        <v>458</v>
      </c>
      <c r="B18" s="476" t="s">
        <v>458</v>
      </c>
      <c r="C18" s="476" t="s">
        <v>476</v>
      </c>
      <c r="D18" s="476" t="s">
        <v>461</v>
      </c>
      <c r="E18" s="477" t="s">
        <v>478</v>
      </c>
      <c r="F18" s="477" t="s">
        <v>481</v>
      </c>
      <c r="G18" s="478">
        <v>484</v>
      </c>
      <c r="H18" s="480" t="s">
        <v>448</v>
      </c>
      <c r="I18" s="479">
        <v>500</v>
      </c>
      <c r="J18" s="479">
        <v>500</v>
      </c>
      <c r="K18" s="476" t="s">
        <v>462</v>
      </c>
    </row>
    <row r="19" spans="1:11" s="475" customFormat="1" ht="30" customHeight="1" thickTop="1" thickBot="1">
      <c r="A19" s="476" t="s">
        <v>458</v>
      </c>
      <c r="B19" s="476" t="s">
        <v>458</v>
      </c>
      <c r="C19" s="476" t="s">
        <v>476</v>
      </c>
      <c r="D19" s="476" t="s">
        <v>461</v>
      </c>
      <c r="E19" s="477" t="s">
        <v>482</v>
      </c>
      <c r="F19" s="477" t="s">
        <v>481</v>
      </c>
      <c r="G19" s="478">
        <v>485</v>
      </c>
      <c r="H19" s="480" t="s">
        <v>449</v>
      </c>
      <c r="I19" s="479">
        <v>1000</v>
      </c>
      <c r="J19" s="479">
        <v>100</v>
      </c>
      <c r="K19" s="476" t="s">
        <v>462</v>
      </c>
    </row>
    <row r="20" spans="1:11" s="475" customFormat="1" ht="30" customHeight="1" thickTop="1" thickBot="1">
      <c r="A20" s="476" t="s">
        <v>458</v>
      </c>
      <c r="B20" s="476" t="s">
        <v>458</v>
      </c>
      <c r="C20" s="476" t="s">
        <v>476</v>
      </c>
      <c r="D20" s="476" t="s">
        <v>461</v>
      </c>
      <c r="E20" s="477" t="s">
        <v>496</v>
      </c>
      <c r="F20" s="477" t="s">
        <v>483</v>
      </c>
      <c r="G20" s="478">
        <v>490</v>
      </c>
      <c r="H20" s="480" t="s">
        <v>450</v>
      </c>
      <c r="I20" s="479">
        <v>1000</v>
      </c>
      <c r="J20" s="479">
        <v>1000</v>
      </c>
      <c r="K20" s="476" t="s">
        <v>462</v>
      </c>
    </row>
    <row r="21" spans="1:11" s="475" customFormat="1" ht="30" customHeight="1" thickTop="1" thickBot="1">
      <c r="A21" s="476" t="s">
        <v>458</v>
      </c>
      <c r="B21" s="476" t="s">
        <v>485</v>
      </c>
      <c r="C21" s="476" t="s">
        <v>476</v>
      </c>
      <c r="D21" s="476" t="s">
        <v>461</v>
      </c>
      <c r="E21" s="477" t="s">
        <v>489</v>
      </c>
      <c r="F21" s="477" t="s">
        <v>483</v>
      </c>
      <c r="G21" s="478">
        <v>518</v>
      </c>
      <c r="H21" s="480" t="s">
        <v>451</v>
      </c>
      <c r="I21" s="479">
        <v>4400</v>
      </c>
      <c r="J21" s="479">
        <v>1000</v>
      </c>
      <c r="K21" s="476" t="s">
        <v>462</v>
      </c>
    </row>
    <row r="22" spans="1:11" s="475" customFormat="1" ht="30" customHeight="1" thickTop="1" thickBot="1">
      <c r="A22" s="476" t="s">
        <v>458</v>
      </c>
      <c r="B22" s="476" t="s">
        <v>485</v>
      </c>
      <c r="C22" s="476" t="s">
        <v>486</v>
      </c>
      <c r="D22" s="476" t="s">
        <v>461</v>
      </c>
      <c r="E22" s="477" t="s">
        <v>487</v>
      </c>
      <c r="F22" s="477" t="s">
        <v>488</v>
      </c>
      <c r="G22" s="478">
        <v>1685</v>
      </c>
      <c r="H22" s="480" t="s">
        <v>452</v>
      </c>
      <c r="I22" s="479">
        <v>2500</v>
      </c>
      <c r="J22" s="479">
        <v>500</v>
      </c>
      <c r="K22" s="476" t="s">
        <v>462</v>
      </c>
    </row>
    <row r="23" spans="1:11" s="475" customFormat="1" ht="30" customHeight="1" thickTop="1" thickBot="1">
      <c r="A23" s="476" t="s">
        <v>458</v>
      </c>
      <c r="B23" s="476" t="s">
        <v>485</v>
      </c>
      <c r="C23" s="476" t="s">
        <v>486</v>
      </c>
      <c r="D23" s="476" t="s">
        <v>461</v>
      </c>
      <c r="E23" s="477" t="s">
        <v>478</v>
      </c>
      <c r="F23" s="477" t="s">
        <v>488</v>
      </c>
      <c r="G23" s="478">
        <v>1688</v>
      </c>
      <c r="H23" s="480" t="s">
        <v>437</v>
      </c>
      <c r="I23" s="479">
        <v>600</v>
      </c>
      <c r="J23" s="479">
        <v>600</v>
      </c>
      <c r="K23" s="476" t="s">
        <v>462</v>
      </c>
    </row>
    <row r="24" spans="1:11" s="475" customFormat="1" ht="30" customHeight="1" thickTop="1" thickBot="1">
      <c r="A24" s="476" t="s">
        <v>458</v>
      </c>
      <c r="B24" s="476" t="s">
        <v>485</v>
      </c>
      <c r="C24" s="476" t="s">
        <v>486</v>
      </c>
      <c r="D24" s="476" t="s">
        <v>461</v>
      </c>
      <c r="E24" s="477" t="s">
        <v>478</v>
      </c>
      <c r="F24" s="477" t="s">
        <v>484</v>
      </c>
      <c r="G24" s="478">
        <v>1740</v>
      </c>
      <c r="H24" s="480" t="s">
        <v>438</v>
      </c>
      <c r="I24" s="479">
        <v>500</v>
      </c>
      <c r="J24" s="479">
        <v>500</v>
      </c>
      <c r="K24" s="476" t="s">
        <v>462</v>
      </c>
    </row>
    <row r="25" spans="1:11" s="475" customFormat="1" ht="30" customHeight="1" thickTop="1" thickBot="1">
      <c r="A25" s="476" t="s">
        <v>458</v>
      </c>
      <c r="B25" s="476" t="s">
        <v>492</v>
      </c>
      <c r="C25" s="476" t="s">
        <v>476</v>
      </c>
      <c r="D25" s="476" t="s">
        <v>461</v>
      </c>
      <c r="E25" s="477" t="s">
        <v>490</v>
      </c>
      <c r="F25" s="477" t="s">
        <v>491</v>
      </c>
      <c r="G25" s="478">
        <v>2200</v>
      </c>
      <c r="H25" s="480" t="s">
        <v>434</v>
      </c>
      <c r="I25" s="479">
        <v>800</v>
      </c>
      <c r="J25" s="479">
        <v>500</v>
      </c>
      <c r="K25" s="476" t="s">
        <v>462</v>
      </c>
    </row>
    <row r="26" spans="1:11" s="475" customFormat="1" ht="30" customHeight="1" thickTop="1" thickBot="1">
      <c r="A26" s="476" t="s">
        <v>458</v>
      </c>
      <c r="B26" s="476" t="s">
        <v>492</v>
      </c>
      <c r="C26" s="476" t="s">
        <v>476</v>
      </c>
      <c r="D26" s="476" t="s">
        <v>461</v>
      </c>
      <c r="E26" s="477" t="s">
        <v>478</v>
      </c>
      <c r="F26" s="477" t="s">
        <v>491</v>
      </c>
      <c r="G26" s="478">
        <v>2205</v>
      </c>
      <c r="H26" s="480" t="s">
        <v>435</v>
      </c>
      <c r="I26" s="479">
        <v>3500</v>
      </c>
      <c r="J26" s="479">
        <v>500</v>
      </c>
      <c r="K26" s="476" t="s">
        <v>462</v>
      </c>
    </row>
    <row r="27" spans="1:11" ht="30" customHeight="1" thickTop="1" thickBot="1">
      <c r="A27" s="476" t="s">
        <v>458</v>
      </c>
      <c r="B27" s="476" t="s">
        <v>492</v>
      </c>
      <c r="C27" s="476" t="s">
        <v>476</v>
      </c>
      <c r="D27" s="476" t="s">
        <v>461</v>
      </c>
      <c r="E27" s="477" t="s">
        <v>493</v>
      </c>
      <c r="F27" s="477" t="s">
        <v>491</v>
      </c>
      <c r="G27" s="478">
        <v>2208</v>
      </c>
      <c r="H27" s="480" t="s">
        <v>453</v>
      </c>
      <c r="I27" s="479">
        <v>2848</v>
      </c>
      <c r="J27" s="479">
        <v>500</v>
      </c>
      <c r="K27" s="476" t="s">
        <v>462</v>
      </c>
    </row>
    <row r="28" spans="1:11" ht="30" customHeight="1" thickTop="1" thickBot="1">
      <c r="A28" s="476" t="s">
        <v>458</v>
      </c>
      <c r="B28" s="476" t="s">
        <v>492</v>
      </c>
      <c r="C28" s="476" t="s">
        <v>476</v>
      </c>
      <c r="D28" s="476" t="s">
        <v>461</v>
      </c>
      <c r="E28" s="477" t="s">
        <v>478</v>
      </c>
      <c r="F28" s="477" t="s">
        <v>491</v>
      </c>
      <c r="G28" s="478">
        <v>2209</v>
      </c>
      <c r="H28" s="480" t="s">
        <v>454</v>
      </c>
      <c r="I28" s="479">
        <v>500</v>
      </c>
      <c r="J28" s="479">
        <v>500</v>
      </c>
      <c r="K28" s="476" t="s">
        <v>462</v>
      </c>
    </row>
    <row r="29" spans="1:11" ht="30" customHeight="1" thickTop="1" thickBot="1">
      <c r="A29" s="476" t="s">
        <v>458</v>
      </c>
      <c r="B29" s="476" t="s">
        <v>492</v>
      </c>
      <c r="C29" s="476" t="s">
        <v>476</v>
      </c>
      <c r="D29" s="476" t="s">
        <v>461</v>
      </c>
      <c r="E29" s="477" t="s">
        <v>494</v>
      </c>
      <c r="F29" s="477" t="s">
        <v>495</v>
      </c>
      <c r="G29" s="478">
        <v>2215</v>
      </c>
      <c r="H29" s="480" t="s">
        <v>455</v>
      </c>
      <c r="I29" s="479">
        <v>3000</v>
      </c>
      <c r="J29" s="479">
        <v>1000</v>
      </c>
      <c r="K29" s="476" t="s">
        <v>462</v>
      </c>
    </row>
    <row r="30" spans="1:11" ht="30" customHeight="1" thickTop="1" thickBot="1">
      <c r="A30" s="476" t="s">
        <v>458</v>
      </c>
      <c r="B30" s="476" t="s">
        <v>492</v>
      </c>
      <c r="C30" s="476" t="s">
        <v>476</v>
      </c>
      <c r="D30" s="476" t="s">
        <v>461</v>
      </c>
      <c r="E30" s="477" t="s">
        <v>496</v>
      </c>
      <c r="F30" s="477" t="s">
        <v>495</v>
      </c>
      <c r="G30" s="478">
        <v>2226</v>
      </c>
      <c r="H30" s="480" t="s">
        <v>436</v>
      </c>
      <c r="I30" s="479">
        <v>1000</v>
      </c>
      <c r="J30" s="479">
        <v>500</v>
      </c>
      <c r="K30" s="476" t="s">
        <v>462</v>
      </c>
    </row>
    <row r="31" spans="1:11" ht="30" customHeight="1" thickTop="1" thickBot="1">
      <c r="A31" s="476" t="s">
        <v>458</v>
      </c>
      <c r="B31" s="476" t="s">
        <v>499</v>
      </c>
      <c r="C31" s="476" t="s">
        <v>485</v>
      </c>
      <c r="D31" s="476" t="s">
        <v>461</v>
      </c>
      <c r="E31" s="477" t="s">
        <v>478</v>
      </c>
      <c r="F31" s="477" t="s">
        <v>498</v>
      </c>
      <c r="G31" s="478">
        <v>2491</v>
      </c>
      <c r="H31" s="480" t="s">
        <v>433</v>
      </c>
      <c r="I31" s="479">
        <v>500</v>
      </c>
      <c r="J31" s="479">
        <v>500</v>
      </c>
      <c r="K31" s="476" t="s">
        <v>462</v>
      </c>
    </row>
    <row r="32" spans="1:11" ht="30" customHeight="1" thickTop="1" thickBot="1">
      <c r="A32" s="476" t="s">
        <v>458</v>
      </c>
      <c r="B32" s="476" t="s">
        <v>492</v>
      </c>
      <c r="C32" s="476" t="s">
        <v>476</v>
      </c>
      <c r="D32" s="476" t="s">
        <v>461</v>
      </c>
      <c r="E32" s="477" t="s">
        <v>478</v>
      </c>
      <c r="F32" s="477" t="s">
        <v>497</v>
      </c>
      <c r="G32" s="478">
        <v>2250</v>
      </c>
      <c r="H32" s="480" t="s">
        <v>456</v>
      </c>
      <c r="I32" s="479">
        <v>500</v>
      </c>
      <c r="J32" s="479">
        <v>500</v>
      </c>
      <c r="K32" s="476" t="s">
        <v>462</v>
      </c>
    </row>
    <row r="33" ht="17.100000000000001" customHeight="1" thickTop="1"/>
  </sheetData>
  <mergeCells count="2">
    <mergeCell ref="A1:K1"/>
    <mergeCell ref="A2:K2"/>
  </mergeCells>
  <printOptions horizontalCentered="1" verticalCentered="1"/>
  <pageMargins left="0.78740157480314965" right="0.78740157480314965" top="0.27559055118110237" bottom="0.55118110236220474" header="0.35433070866141736" footer="0.6692913385826772"/>
  <pageSetup paperSize="9" scale="95" orientation="landscape"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3"/>
  <sheetViews>
    <sheetView workbookViewId="0">
      <selection activeCell="A33" sqref="A33:XFD33"/>
    </sheetView>
  </sheetViews>
  <sheetFormatPr defaultRowHeight="12.75"/>
  <cols>
    <col min="3" max="4" width="9.140625" customWidth="1"/>
  </cols>
  <sheetData>
    <row r="1" spans="1:13" s="474" customFormat="1" ht="46.5" customHeight="1">
      <c r="A1" s="492" t="s">
        <v>510</v>
      </c>
      <c r="B1" s="492"/>
      <c r="C1" s="492"/>
      <c r="D1" s="492"/>
      <c r="E1" s="492"/>
      <c r="F1" s="492"/>
      <c r="G1" s="492"/>
      <c r="H1" s="492"/>
      <c r="I1" s="492"/>
      <c r="J1" s="492"/>
      <c r="K1" s="492"/>
      <c r="L1" s="492"/>
      <c r="M1" s="492"/>
    </row>
    <row r="2" spans="1:13" s="474" customFormat="1" ht="18" customHeight="1">
      <c r="A2" s="493" t="s">
        <v>430</v>
      </c>
      <c r="B2" s="493"/>
      <c r="C2" s="493"/>
      <c r="D2" s="493"/>
      <c r="E2" s="493"/>
      <c r="F2" s="493"/>
      <c r="G2" s="493"/>
      <c r="H2" s="493"/>
      <c r="I2" s="493"/>
      <c r="J2" s="493"/>
      <c r="K2" s="493"/>
      <c r="L2" s="493"/>
      <c r="M2" s="493"/>
    </row>
    <row r="31" spans="1:13">
      <c r="A31" s="486" t="s">
        <v>513</v>
      </c>
    </row>
    <row r="32" spans="1:13" ht="48" customHeight="1">
      <c r="A32" s="494" t="s">
        <v>512</v>
      </c>
      <c r="B32" s="494"/>
      <c r="C32" s="494"/>
      <c r="D32" s="494"/>
      <c r="E32" s="494"/>
      <c r="F32" s="494"/>
      <c r="G32" s="494"/>
      <c r="H32" s="494"/>
      <c r="I32" s="494"/>
      <c r="J32" s="494"/>
      <c r="K32" s="494"/>
      <c r="L32" s="494"/>
      <c r="M32" s="494"/>
    </row>
    <row r="33" spans="3:3">
      <c r="C33" s="474" t="s">
        <v>457</v>
      </c>
    </row>
  </sheetData>
  <mergeCells count="3">
    <mergeCell ref="A1:M1"/>
    <mergeCell ref="A2:M2"/>
    <mergeCell ref="A32:M32"/>
  </mergeCells>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3073" r:id="rId4">
          <objectPr defaultSize="0" autoPict="0" r:id="rId5">
            <anchor moveWithCells="1">
              <from>
                <xdr:col>0</xdr:col>
                <xdr:colOff>171450</xdr:colOff>
                <xdr:row>2</xdr:row>
                <xdr:rowOff>19050</xdr:rowOff>
              </from>
              <to>
                <xdr:col>14</xdr:col>
                <xdr:colOff>0</xdr:colOff>
                <xdr:row>29</xdr:row>
                <xdr:rowOff>57150</xdr:rowOff>
              </to>
            </anchor>
          </objectPr>
        </oleObject>
      </mc:Choice>
      <mc:Fallback>
        <oleObject progId="Word.Document.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topLeftCell="B1" zoomScaleNormal="100" workbookViewId="0">
      <selection activeCell="D35" sqref="D35"/>
    </sheetView>
  </sheetViews>
  <sheetFormatPr defaultRowHeight="12.75"/>
  <cols>
    <col min="1" max="1" width="0" hidden="1" customWidth="1"/>
    <col min="2" max="2" width="30.5703125" customWidth="1"/>
    <col min="3" max="3" width="28.28515625" customWidth="1"/>
    <col min="4" max="4" width="17.42578125" style="441" customWidth="1"/>
  </cols>
  <sheetData>
    <row r="2" spans="2:4">
      <c r="B2" s="285" t="s">
        <v>102</v>
      </c>
      <c r="C2" s="300" t="s">
        <v>123</v>
      </c>
      <c r="D2" s="446">
        <f>'totale programma 1'!D9</f>
        <v>104548</v>
      </c>
    </row>
    <row r="3" spans="2:4">
      <c r="B3" s="285" t="s">
        <v>102</v>
      </c>
      <c r="C3" s="300" t="s">
        <v>124</v>
      </c>
      <c r="D3" s="446">
        <f>'totale programma2'!D15</f>
        <v>158656</v>
      </c>
    </row>
    <row r="4" spans="2:4">
      <c r="B4" s="285" t="s">
        <v>102</v>
      </c>
      <c r="C4" s="300" t="s">
        <v>125</v>
      </c>
      <c r="D4" s="446">
        <f>' totale programma 3'!D17</f>
        <v>93398</v>
      </c>
    </row>
    <row r="5" spans="2:4">
      <c r="B5" s="285" t="s">
        <v>102</v>
      </c>
      <c r="C5" s="300" t="s">
        <v>126</v>
      </c>
      <c r="D5" s="446">
        <f>'totale programma 4'!C20</f>
        <v>18900</v>
      </c>
    </row>
    <row r="7" spans="2:4">
      <c r="B7" s="285" t="s">
        <v>312</v>
      </c>
      <c r="C7" s="300" t="s">
        <v>123</v>
      </c>
      <c r="D7" s="446">
        <f>'totale programma 1'!D10</f>
        <v>15000</v>
      </c>
    </row>
    <row r="8" spans="2:4">
      <c r="B8" s="285" t="s">
        <v>312</v>
      </c>
      <c r="C8" s="300" t="s">
        <v>124</v>
      </c>
      <c r="D8" s="446">
        <f>'titolo 2  (2)'!E6</f>
        <v>0</v>
      </c>
    </row>
    <row r="9" spans="2:4">
      <c r="B9" s="285" t="s">
        <v>312</v>
      </c>
      <c r="C9" s="300" t="s">
        <v>125</v>
      </c>
      <c r="D9" s="446">
        <f>'titolo 2  (3)'!E17</f>
        <v>180073</v>
      </c>
    </row>
    <row r="10" spans="2:4">
      <c r="B10" s="285" t="s">
        <v>312</v>
      </c>
      <c r="C10" s="300" t="s">
        <v>126</v>
      </c>
      <c r="D10" s="446">
        <f>'titolo 2  (4)'!E8</f>
        <v>4410</v>
      </c>
    </row>
    <row r="13" spans="2:4">
      <c r="B13" s="392" t="s">
        <v>127</v>
      </c>
      <c r="C13" s="393" t="s">
        <v>128</v>
      </c>
      <c r="D13" s="447">
        <f>SUM(D2:D5)</f>
        <v>375502</v>
      </c>
    </row>
    <row r="14" spans="2:4">
      <c r="B14" s="394"/>
      <c r="C14" s="394"/>
      <c r="D14" s="447"/>
    </row>
    <row r="15" spans="2:4">
      <c r="B15" s="392" t="s">
        <v>127</v>
      </c>
      <c r="C15" s="394" t="s">
        <v>130</v>
      </c>
      <c r="D15" s="447">
        <f>SUM(D7:D10)</f>
        <v>199483</v>
      </c>
    </row>
    <row r="16" spans="2:4">
      <c r="B16" s="394"/>
      <c r="C16" s="394"/>
      <c r="D16" s="447"/>
    </row>
    <row r="17" spans="2:4">
      <c r="B17" s="394"/>
      <c r="C17" s="394" t="s">
        <v>131</v>
      </c>
      <c r="D17" s="448">
        <f>SUM(D13:D15)</f>
        <v>574985</v>
      </c>
    </row>
    <row r="20" spans="2:4">
      <c r="D20" s="441" t="s">
        <v>183</v>
      </c>
    </row>
  </sheetData>
  <phoneticPr fontId="60" type="noConversion"/>
  <printOptions horizontalCentered="1"/>
  <pageMargins left="0.78740157480314965" right="0.19685039370078741" top="1.71" bottom="0.98425196850393704" header="0.78" footer="0.51181102362204722"/>
  <pageSetup paperSize="9" orientation="landscape" verticalDpi="0" r:id="rId1"/>
  <headerFooter alignWithMargins="0">
    <oddHeader xml:space="preserve">&amp;C&amp;"Arial,Grassetto Corsivo"&amp;18RIEPILOGO DEI PROGRAMMI CONTENUTI NEL TITOLO 1^ E 2^ DELLA SPESA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topLeftCell="A13" zoomScaleNormal="100" workbookViewId="0">
      <selection activeCell="D20" sqref="D20"/>
    </sheetView>
  </sheetViews>
  <sheetFormatPr defaultRowHeight="12.75"/>
  <cols>
    <col min="1" max="1" width="24" style="192" customWidth="1"/>
    <col min="2" max="2" width="36.42578125" style="32" customWidth="1"/>
    <col min="3" max="3" width="47.5703125" style="2" customWidth="1"/>
    <col min="4" max="4" width="10.140625" style="428" customWidth="1"/>
  </cols>
  <sheetData>
    <row r="2" spans="1:5" ht="18">
      <c r="A2" s="495" t="s">
        <v>109</v>
      </c>
      <c r="B2" s="495"/>
      <c r="C2" s="495"/>
    </row>
    <row r="4" spans="1:5">
      <c r="A4" s="496" t="s">
        <v>302</v>
      </c>
      <c r="B4" s="497"/>
      <c r="C4" s="498" t="s">
        <v>58</v>
      </c>
      <c r="D4" s="499"/>
    </row>
    <row r="5" spans="1:5" ht="22.5">
      <c r="A5" s="316" t="s">
        <v>102</v>
      </c>
      <c r="B5" s="300" t="s">
        <v>110</v>
      </c>
      <c r="C5" s="301" t="s">
        <v>111</v>
      </c>
      <c r="D5" s="344">
        <f>'SCUOLA MATER -ELEMEN'!$E$11</f>
        <v>300</v>
      </c>
      <c r="E5" s="2"/>
    </row>
    <row r="6" spans="1:5" ht="33" customHeight="1">
      <c r="A6" s="316" t="s">
        <v>102</v>
      </c>
      <c r="B6" s="300" t="s">
        <v>110</v>
      </c>
      <c r="C6" s="301" t="s">
        <v>112</v>
      </c>
      <c r="D6" s="344">
        <f>'SCUOLA MATER -ELEMEN'!$E$24</f>
        <v>300</v>
      </c>
      <c r="E6" s="2"/>
    </row>
    <row r="7" spans="1:5" ht="22.5">
      <c r="A7" s="316" t="s">
        <v>102</v>
      </c>
      <c r="B7" s="300" t="s">
        <v>110</v>
      </c>
      <c r="C7" s="301" t="s">
        <v>113</v>
      </c>
      <c r="D7" s="344">
        <f>'SCUOLA MEDIA'!$F$11</f>
        <v>2000</v>
      </c>
      <c r="E7" s="2"/>
    </row>
    <row r="8" spans="1:5" ht="39.75" customHeight="1">
      <c r="A8" s="316" t="s">
        <v>102</v>
      </c>
      <c r="B8" s="300" t="s">
        <v>114</v>
      </c>
      <c r="C8" s="301" t="s">
        <v>115</v>
      </c>
      <c r="D8" s="344">
        <f>'CULTURA '!$F$15</f>
        <v>1700</v>
      </c>
      <c r="E8" s="2"/>
    </row>
    <row r="9" spans="1:5" ht="30" customHeight="1">
      <c r="A9" s="316" t="s">
        <v>102</v>
      </c>
      <c r="B9" s="300" t="s">
        <v>116</v>
      </c>
      <c r="C9" s="301" t="s">
        <v>69</v>
      </c>
      <c r="D9" s="429">
        <f>'IMPIANTI SPORTIVI'!F11</f>
        <v>700</v>
      </c>
      <c r="E9" s="2"/>
    </row>
    <row r="10" spans="1:5" ht="30" customHeight="1">
      <c r="A10" s="316" t="s">
        <v>102</v>
      </c>
      <c r="B10" s="300" t="s">
        <v>116</v>
      </c>
      <c r="C10" s="301" t="s">
        <v>117</v>
      </c>
      <c r="D10" s="429">
        <f>'IMPIANTI SPORTIVI'!$F$37</f>
        <v>800</v>
      </c>
      <c r="E10" s="2"/>
    </row>
    <row r="11" spans="1:5" ht="30" customHeight="1">
      <c r="A11" s="316" t="s">
        <v>102</v>
      </c>
      <c r="B11" s="300" t="s">
        <v>389</v>
      </c>
      <c r="C11" s="301" t="s">
        <v>71</v>
      </c>
      <c r="D11" s="429">
        <f>'SETTORE TURISTICO'!F11</f>
        <v>0</v>
      </c>
      <c r="E11" s="2"/>
    </row>
    <row r="12" spans="1:5" ht="30" customHeight="1">
      <c r="A12" s="316" t="s">
        <v>102</v>
      </c>
      <c r="B12" s="300" t="s">
        <v>389</v>
      </c>
      <c r="C12" s="301" t="s">
        <v>70</v>
      </c>
      <c r="D12" s="429">
        <f>'SETTORE TURISTICO'!F23</f>
        <v>1000</v>
      </c>
      <c r="E12" s="2"/>
    </row>
    <row r="13" spans="1:5" ht="39" customHeight="1">
      <c r="A13" s="316" t="s">
        <v>102</v>
      </c>
      <c r="B13" s="300" t="s">
        <v>134</v>
      </c>
      <c r="C13" s="301" t="s">
        <v>119</v>
      </c>
      <c r="D13" s="429">
        <f>'GESTIONE TERRITORIO'!$G$11</f>
        <v>2000</v>
      </c>
      <c r="E13" s="313"/>
    </row>
    <row r="14" spans="1:5" ht="42.75" customHeight="1">
      <c r="A14" s="316" t="s">
        <v>102</v>
      </c>
      <c r="B14" s="300" t="s">
        <v>134</v>
      </c>
      <c r="C14" s="301" t="s">
        <v>135</v>
      </c>
      <c r="D14" s="429">
        <f>'GESTIONE TERRITORIO'!$G$55</f>
        <v>0</v>
      </c>
      <c r="E14" s="313"/>
    </row>
    <row r="15" spans="1:5" ht="39.75" customHeight="1">
      <c r="A15" s="316" t="s">
        <v>102</v>
      </c>
      <c r="B15" s="300" t="s">
        <v>86</v>
      </c>
      <c r="C15" s="301" t="s">
        <v>390</v>
      </c>
      <c r="D15" s="429">
        <f>'SERVIZI SOCIALI'!F28</f>
        <v>4000</v>
      </c>
      <c r="E15" s="2"/>
    </row>
    <row r="16" spans="1:5" ht="39.75" customHeight="1">
      <c r="A16" s="316" t="s">
        <v>102</v>
      </c>
      <c r="B16" s="300" t="s">
        <v>86</v>
      </c>
      <c r="C16" s="301" t="s">
        <v>118</v>
      </c>
      <c r="D16" s="429">
        <f>'SERVIZI SOCIALI'!$F$14</f>
        <v>6100</v>
      </c>
      <c r="E16" s="2"/>
    </row>
    <row r="17" spans="1:5" ht="20.25" customHeight="1">
      <c r="A17" s="320" t="s">
        <v>149</v>
      </c>
      <c r="B17" s="300"/>
      <c r="C17" s="301"/>
      <c r="D17" s="430">
        <f>SUM(D5:D16)</f>
        <v>18900</v>
      </c>
      <c r="E17" s="2"/>
    </row>
    <row r="18" spans="1:5">
      <c r="A18" s="305"/>
      <c r="B18" s="306"/>
      <c r="C18" s="325"/>
      <c r="D18" s="401"/>
    </row>
    <row r="19" spans="1:5">
      <c r="A19" s="305" t="s">
        <v>136</v>
      </c>
      <c r="B19" s="306"/>
      <c r="C19" s="325"/>
      <c r="D19" s="401"/>
    </row>
    <row r="20" spans="1:5" ht="15.75" customHeight="1">
      <c r="A20" s="308" t="s">
        <v>88</v>
      </c>
      <c r="B20" s="301"/>
      <c r="C20" s="332">
        <f>SUM(D5:D16)</f>
        <v>18900</v>
      </c>
    </row>
    <row r="21" spans="1:5" ht="17.25" customHeight="1">
      <c r="A21" s="308" t="s">
        <v>89</v>
      </c>
      <c r="B21" s="301"/>
      <c r="C21" s="332">
        <f>'riepilogo programmi'!D10</f>
        <v>4410</v>
      </c>
    </row>
    <row r="22" spans="1:5">
      <c r="A22" s="326"/>
      <c r="B22" s="327"/>
      <c r="C22" s="328"/>
    </row>
    <row r="23" spans="1:5">
      <c r="A23" s="326"/>
      <c r="B23" s="327"/>
      <c r="C23" s="328"/>
      <c r="D23" s="431"/>
    </row>
    <row r="24" spans="1:5">
      <c r="C24" s="313"/>
    </row>
    <row r="25" spans="1:5">
      <c r="C25" s="313"/>
    </row>
  </sheetData>
  <mergeCells count="3">
    <mergeCell ref="A2:C2"/>
    <mergeCell ref="A4:B4"/>
    <mergeCell ref="C4:D4"/>
  </mergeCells>
  <phoneticPr fontId="60" type="noConversion"/>
  <printOptions horizontalCentered="1"/>
  <pageMargins left="0.78740157480314965" right="0.78740157480314965" top="0.43" bottom="0.41" header="0.35" footer="0.33"/>
  <pageSetup paperSize="9" orientation="landscape" horizontalDpi="4294967293"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9"/>
  <sheetViews>
    <sheetView topLeftCell="A10" zoomScaleNormal="100" workbookViewId="0">
      <selection activeCell="C20" sqref="C20"/>
    </sheetView>
  </sheetViews>
  <sheetFormatPr defaultRowHeight="12.75"/>
  <cols>
    <col min="1" max="1" width="22.5703125" style="2" customWidth="1"/>
    <col min="2" max="2" width="41.85546875" style="2" customWidth="1"/>
    <col min="3" max="3" width="32.28515625" style="2" customWidth="1"/>
    <col min="4" max="4" width="16.7109375" style="428" customWidth="1"/>
  </cols>
  <sheetData>
    <row r="1" spans="1:14" ht="18" customHeight="1">
      <c r="A1" s="495" t="s">
        <v>97</v>
      </c>
      <c r="B1" s="495"/>
      <c r="C1" s="495"/>
      <c r="D1" s="495"/>
    </row>
    <row r="2" spans="1:14">
      <c r="A2" s="192"/>
      <c r="B2" s="32"/>
      <c r="C2" s="32"/>
    </row>
    <row r="3" spans="1:14">
      <c r="A3" s="192"/>
      <c r="B3" s="32"/>
      <c r="C3" s="32"/>
    </row>
    <row r="4" spans="1:14">
      <c r="A4" s="500" t="s">
        <v>302</v>
      </c>
      <c r="B4" s="501"/>
      <c r="C4" s="314"/>
      <c r="D4" s="449" t="s">
        <v>58</v>
      </c>
      <c r="L4" s="35"/>
      <c r="M4" s="35"/>
      <c r="N4" s="35"/>
    </row>
    <row r="5" spans="1:14" ht="30" customHeight="1">
      <c r="A5" s="316" t="s">
        <v>102</v>
      </c>
      <c r="B5" s="317" t="s">
        <v>92</v>
      </c>
      <c r="C5" s="372" t="s">
        <v>98</v>
      </c>
      <c r="D5" s="450">
        <f>'BENI IMMOBILI'!$E$38</f>
        <v>47000</v>
      </c>
      <c r="E5" s="318"/>
      <c r="F5" s="318"/>
      <c r="G5" s="318"/>
      <c r="H5" s="318"/>
      <c r="I5" s="318"/>
      <c r="J5" s="319"/>
      <c r="K5" s="319"/>
      <c r="L5" s="319"/>
      <c r="M5" s="35"/>
      <c r="N5" s="35"/>
    </row>
    <row r="6" spans="1:14" ht="30" customHeight="1">
      <c r="A6" s="316" t="s">
        <v>102</v>
      </c>
      <c r="B6" s="317" t="s">
        <v>92</v>
      </c>
      <c r="C6" s="372" t="s">
        <v>99</v>
      </c>
      <c r="D6" s="333">
        <f>'SERVIZIO TECNICO ANAGRAFE '!$E$14</f>
        <v>4500</v>
      </c>
      <c r="E6" s="288"/>
      <c r="F6" s="288"/>
      <c r="G6" s="288"/>
      <c r="H6" s="288"/>
      <c r="I6" s="288"/>
      <c r="L6" s="35"/>
      <c r="M6" s="35"/>
      <c r="N6" s="35"/>
    </row>
    <row r="7" spans="1:14" ht="39.75" customHeight="1">
      <c r="A7" s="316" t="s">
        <v>102</v>
      </c>
      <c r="B7" s="317" t="s">
        <v>353</v>
      </c>
      <c r="C7" s="372" t="s">
        <v>42</v>
      </c>
      <c r="D7" s="333">
        <f>'IMPIANTI SPORTIVI'!F23</f>
        <v>1000</v>
      </c>
      <c r="E7" s="288"/>
    </row>
    <row r="8" spans="1:14" ht="30" customHeight="1">
      <c r="A8" s="316" t="s">
        <v>102</v>
      </c>
      <c r="B8" s="317" t="s">
        <v>120</v>
      </c>
      <c r="C8" s="336" t="s">
        <v>100</v>
      </c>
      <c r="D8" s="429">
        <f>VIABILITA!$F$20</f>
        <v>19248</v>
      </c>
    </row>
    <row r="9" spans="1:14" ht="30" customHeight="1">
      <c r="A9" s="316" t="s">
        <v>102</v>
      </c>
      <c r="B9" s="317" t="s">
        <v>121</v>
      </c>
      <c r="C9" s="336" t="s">
        <v>101</v>
      </c>
      <c r="D9" s="333">
        <f>'ILLUMINAZIONE TRASPORTI'!$F$14</f>
        <v>12700</v>
      </c>
    </row>
    <row r="10" spans="1:14" ht="30" customHeight="1">
      <c r="A10" s="316" t="s">
        <v>102</v>
      </c>
      <c r="B10" s="317" t="s">
        <v>121</v>
      </c>
      <c r="C10" s="336" t="s">
        <v>166</v>
      </c>
      <c r="D10" s="334">
        <f>'GESTIONE TERRITORIO'!$G$31</f>
        <v>7350</v>
      </c>
    </row>
    <row r="11" spans="1:14" ht="30" customHeight="1">
      <c r="A11" s="316" t="s">
        <v>102</v>
      </c>
      <c r="B11" s="317" t="s">
        <v>121</v>
      </c>
      <c r="C11" s="336" t="s">
        <v>103</v>
      </c>
      <c r="D11" s="334">
        <f>'GESTIONE TERRITORIO'!$G$43</f>
        <v>1100</v>
      </c>
    </row>
    <row r="12" spans="1:14" ht="30" customHeight="1">
      <c r="A12" s="316" t="s">
        <v>102</v>
      </c>
      <c r="B12" s="317" t="s">
        <v>104</v>
      </c>
      <c r="C12" s="336" t="s">
        <v>105</v>
      </c>
      <c r="D12" s="334">
        <f>'SERVIZI SOCIALI'!F41</f>
        <v>500</v>
      </c>
    </row>
    <row r="13" spans="1:14" ht="30" customHeight="1">
      <c r="A13" s="316" t="s">
        <v>102</v>
      </c>
      <c r="B13" s="317" t="s">
        <v>378</v>
      </c>
      <c r="C13" s="336" t="s">
        <v>372</v>
      </c>
      <c r="D13" s="334">
        <f>'SERVIZI ENERGIA ELETTRICA '!$F$11</f>
        <v>0</v>
      </c>
    </row>
    <row r="14" spans="1:14" ht="30" customHeight="1">
      <c r="A14" s="320" t="s">
        <v>149</v>
      </c>
      <c r="B14" s="317"/>
      <c r="C14" s="317"/>
      <c r="D14" s="334">
        <f>SUM(D5:D13)</f>
        <v>93398</v>
      </c>
    </row>
    <row r="15" spans="1:14" ht="13.5" customHeight="1">
      <c r="A15" s="322"/>
      <c r="B15" s="323"/>
      <c r="C15" s="323"/>
      <c r="D15" s="451"/>
    </row>
    <row r="16" spans="1:14" ht="30" customHeight="1">
      <c r="A16" s="324" t="s">
        <v>106</v>
      </c>
      <c r="B16" s="323"/>
      <c r="C16" s="323"/>
      <c r="D16" s="451"/>
    </row>
    <row r="17" spans="1:4" ht="30" customHeight="1">
      <c r="A17" s="320" t="s">
        <v>107</v>
      </c>
      <c r="B17" s="317"/>
      <c r="C17" s="317"/>
      <c r="D17" s="321">
        <f>SUM(D14)</f>
        <v>93398</v>
      </c>
    </row>
    <row r="18" spans="1:4" ht="30" customHeight="1">
      <c r="A18" s="320" t="s">
        <v>108</v>
      </c>
      <c r="B18" s="317"/>
      <c r="C18" s="317"/>
      <c r="D18" s="321">
        <f>'riepilogo programmi'!D9</f>
        <v>180073</v>
      </c>
    </row>
    <row r="19" spans="1:4" ht="30" customHeight="1">
      <c r="A19" s="323"/>
      <c r="B19" s="323"/>
      <c r="C19" s="323"/>
      <c r="D19" s="452"/>
    </row>
    <row r="20" spans="1:4" ht="30" customHeight="1">
      <c r="A20" s="323"/>
      <c r="B20" s="323"/>
      <c r="C20" s="323"/>
      <c r="D20" s="452"/>
    </row>
    <row r="21" spans="1:4" ht="30" customHeight="1">
      <c r="A21" s="323"/>
      <c r="B21" s="323"/>
      <c r="C21" s="323"/>
      <c r="D21" s="453"/>
    </row>
    <row r="22" spans="1:4" ht="30" customHeight="1">
      <c r="A22" s="323"/>
      <c r="B22" s="323"/>
      <c r="C22" s="323"/>
      <c r="D22" s="453"/>
    </row>
    <row r="23" spans="1:4" ht="30" customHeight="1">
      <c r="A23" s="323"/>
      <c r="B23" s="323"/>
      <c r="C23" s="323"/>
      <c r="D23" s="453"/>
    </row>
    <row r="24" spans="1:4" ht="30" customHeight="1">
      <c r="A24" s="323"/>
      <c r="B24" s="323"/>
      <c r="C24" s="323"/>
      <c r="D24" s="453"/>
    </row>
    <row r="25" spans="1:4" ht="30" customHeight="1">
      <c r="A25" s="323"/>
      <c r="B25" s="323"/>
      <c r="C25" s="323"/>
      <c r="D25" s="453"/>
    </row>
    <row r="26" spans="1:4" ht="30" customHeight="1">
      <c r="A26" s="323"/>
      <c r="B26" s="323"/>
      <c r="C26" s="323"/>
      <c r="D26" s="453"/>
    </row>
    <row r="27" spans="1:4" ht="30" customHeight="1">
      <c r="A27" s="323"/>
      <c r="B27" s="323"/>
      <c r="C27" s="323"/>
      <c r="D27" s="453"/>
    </row>
    <row r="28" spans="1:4" ht="30" customHeight="1">
      <c r="A28" s="323"/>
      <c r="B28" s="323"/>
      <c r="C28" s="323"/>
      <c r="D28" s="453"/>
    </row>
    <row r="29" spans="1:4" ht="30" customHeight="1">
      <c r="A29" s="323"/>
      <c r="B29" s="323"/>
      <c r="C29" s="323"/>
      <c r="D29" s="453"/>
    </row>
    <row r="30" spans="1:4" ht="30" customHeight="1">
      <c r="A30" s="323"/>
      <c r="B30" s="323"/>
      <c r="C30" s="323"/>
      <c r="D30" s="453"/>
    </row>
    <row r="31" spans="1:4" ht="30" customHeight="1">
      <c r="A31" s="323"/>
      <c r="B31" s="323"/>
      <c r="C31" s="323"/>
      <c r="D31" s="453"/>
    </row>
    <row r="32" spans="1:4" ht="30" customHeight="1">
      <c r="A32" s="323"/>
      <c r="B32" s="323"/>
      <c r="C32" s="323"/>
      <c r="D32" s="453"/>
    </row>
    <row r="33" spans="1:4" ht="30" customHeight="1">
      <c r="A33" s="323"/>
      <c r="B33" s="323"/>
      <c r="C33" s="323"/>
      <c r="D33" s="453"/>
    </row>
    <row r="34" spans="1:4" ht="30" customHeight="1">
      <c r="A34" s="323"/>
      <c r="B34" s="323"/>
      <c r="C34" s="323"/>
      <c r="D34" s="453"/>
    </row>
    <row r="35" spans="1:4" ht="30" customHeight="1">
      <c r="A35" s="323"/>
      <c r="B35" s="323"/>
      <c r="C35" s="323"/>
      <c r="D35" s="453"/>
    </row>
    <row r="36" spans="1:4" ht="30" customHeight="1">
      <c r="A36" s="323"/>
      <c r="B36" s="323"/>
      <c r="C36" s="323"/>
      <c r="D36" s="453"/>
    </row>
    <row r="37" spans="1:4" ht="30" customHeight="1">
      <c r="A37" s="323"/>
      <c r="B37" s="323"/>
      <c r="C37" s="323"/>
      <c r="D37" s="453"/>
    </row>
    <row r="38" spans="1:4" ht="30" customHeight="1">
      <c r="A38" s="323"/>
      <c r="B38" s="323"/>
      <c r="C38" s="323"/>
      <c r="D38" s="453"/>
    </row>
    <row r="39" spans="1:4" ht="30" customHeight="1">
      <c r="A39" s="323"/>
      <c r="B39" s="323"/>
      <c r="C39" s="323"/>
      <c r="D39" s="453"/>
    </row>
    <row r="40" spans="1:4" ht="30" customHeight="1">
      <c r="A40" s="323"/>
      <c r="B40" s="323"/>
      <c r="C40" s="323"/>
      <c r="D40" s="453"/>
    </row>
    <row r="41" spans="1:4" ht="30" customHeight="1">
      <c r="A41" s="323"/>
      <c r="B41" s="323"/>
      <c r="C41" s="323"/>
      <c r="D41" s="453"/>
    </row>
    <row r="42" spans="1:4" ht="30" customHeight="1">
      <c r="A42" s="323"/>
      <c r="B42" s="323"/>
      <c r="C42" s="323"/>
      <c r="D42" s="453"/>
    </row>
    <row r="43" spans="1:4" ht="30" customHeight="1">
      <c r="A43" s="323"/>
      <c r="B43" s="323"/>
      <c r="C43" s="323"/>
      <c r="D43" s="453"/>
    </row>
    <row r="44" spans="1:4" ht="30" customHeight="1">
      <c r="A44" s="323"/>
      <c r="B44" s="323"/>
      <c r="C44" s="323"/>
      <c r="D44" s="453"/>
    </row>
    <row r="45" spans="1:4" ht="30" customHeight="1">
      <c r="A45" s="323"/>
      <c r="B45" s="323"/>
      <c r="C45" s="323"/>
      <c r="D45" s="453"/>
    </row>
    <row r="46" spans="1:4" ht="30" customHeight="1">
      <c r="A46" s="323"/>
      <c r="B46" s="323"/>
      <c r="C46" s="323"/>
      <c r="D46" s="453"/>
    </row>
    <row r="47" spans="1:4" ht="30" customHeight="1">
      <c r="A47" s="323"/>
      <c r="B47" s="323"/>
      <c r="C47" s="323"/>
      <c r="D47" s="453"/>
    </row>
    <row r="48" spans="1:4" ht="30" customHeight="1">
      <c r="A48" s="323"/>
      <c r="B48" s="323"/>
      <c r="C48" s="323"/>
      <c r="D48" s="453"/>
    </row>
    <row r="49" spans="1:4" ht="30" customHeight="1">
      <c r="A49" s="323"/>
      <c r="B49" s="323"/>
      <c r="C49" s="323"/>
      <c r="D49" s="453"/>
    </row>
    <row r="50" spans="1:4" ht="30" customHeight="1">
      <c r="A50" s="323"/>
      <c r="B50" s="323"/>
      <c r="C50" s="323"/>
      <c r="D50" s="453"/>
    </row>
    <row r="51" spans="1:4" ht="30" customHeight="1">
      <c r="A51" s="323"/>
      <c r="B51" s="323"/>
      <c r="C51" s="323"/>
      <c r="D51" s="453"/>
    </row>
    <row r="52" spans="1:4" ht="30" customHeight="1">
      <c r="A52" s="323"/>
      <c r="B52" s="323"/>
      <c r="C52" s="323"/>
      <c r="D52" s="453"/>
    </row>
    <row r="53" spans="1:4" ht="30" customHeight="1">
      <c r="A53" s="323"/>
      <c r="B53" s="323"/>
      <c r="C53" s="323"/>
      <c r="D53" s="453"/>
    </row>
    <row r="54" spans="1:4" ht="30" customHeight="1">
      <c r="A54" s="323"/>
      <c r="B54" s="323"/>
      <c r="C54" s="323"/>
      <c r="D54" s="453"/>
    </row>
    <row r="55" spans="1:4" ht="30" customHeight="1">
      <c r="A55" s="323"/>
      <c r="B55" s="323"/>
      <c r="C55" s="323"/>
      <c r="D55" s="453"/>
    </row>
    <row r="56" spans="1:4" ht="30" customHeight="1">
      <c r="A56" s="323"/>
      <c r="B56" s="323"/>
      <c r="C56" s="323"/>
      <c r="D56" s="453"/>
    </row>
    <row r="57" spans="1:4" ht="30" customHeight="1">
      <c r="A57" s="323"/>
      <c r="B57" s="323"/>
      <c r="C57" s="323"/>
      <c r="D57" s="453"/>
    </row>
    <row r="58" spans="1:4" ht="30" customHeight="1">
      <c r="A58" s="323"/>
      <c r="B58" s="323"/>
      <c r="C58" s="323"/>
      <c r="D58" s="453"/>
    </row>
    <row r="59" spans="1:4" ht="30" customHeight="1">
      <c r="A59" s="323"/>
      <c r="B59" s="323"/>
      <c r="C59" s="323"/>
      <c r="D59" s="453"/>
    </row>
    <row r="60" spans="1:4" ht="30" customHeight="1">
      <c r="A60" s="323"/>
      <c r="B60" s="323"/>
      <c r="C60" s="323"/>
      <c r="D60" s="453"/>
    </row>
    <row r="61" spans="1:4" ht="30" customHeight="1">
      <c r="A61" s="323"/>
      <c r="B61" s="323"/>
      <c r="C61" s="323"/>
      <c r="D61" s="453"/>
    </row>
    <row r="62" spans="1:4" ht="30" customHeight="1">
      <c r="A62" s="323"/>
      <c r="B62" s="323"/>
      <c r="C62" s="323"/>
      <c r="D62" s="453"/>
    </row>
    <row r="63" spans="1:4" ht="30" customHeight="1">
      <c r="A63" s="323"/>
      <c r="B63" s="323"/>
      <c r="C63" s="323"/>
      <c r="D63" s="453"/>
    </row>
    <row r="64" spans="1:4" ht="30" customHeight="1">
      <c r="A64" s="323"/>
      <c r="B64" s="323"/>
      <c r="C64" s="323"/>
      <c r="D64" s="453"/>
    </row>
    <row r="65" spans="1:4" ht="30" customHeight="1">
      <c r="A65" s="323"/>
      <c r="B65" s="323"/>
      <c r="C65" s="323"/>
      <c r="D65" s="453"/>
    </row>
    <row r="66" spans="1:4" ht="30" customHeight="1">
      <c r="A66" s="323"/>
      <c r="B66" s="323"/>
      <c r="C66" s="323"/>
      <c r="D66" s="453"/>
    </row>
    <row r="67" spans="1:4" ht="30" customHeight="1">
      <c r="A67" s="323"/>
      <c r="B67" s="323"/>
      <c r="C67" s="323"/>
      <c r="D67" s="453"/>
    </row>
    <row r="68" spans="1:4" ht="30" customHeight="1">
      <c r="A68" s="323"/>
      <c r="B68" s="323"/>
      <c r="C68" s="323"/>
      <c r="D68" s="453"/>
    </row>
    <row r="69" spans="1:4" ht="30" customHeight="1">
      <c r="A69" s="323"/>
      <c r="B69" s="323"/>
      <c r="C69" s="323"/>
      <c r="D69" s="453"/>
    </row>
    <row r="70" spans="1:4" ht="30" customHeight="1">
      <c r="A70" s="323"/>
      <c r="B70" s="323"/>
      <c r="C70" s="323"/>
      <c r="D70" s="453"/>
    </row>
    <row r="71" spans="1:4" ht="30" customHeight="1">
      <c r="A71" s="323"/>
      <c r="B71" s="323"/>
      <c r="C71" s="323"/>
      <c r="D71" s="453"/>
    </row>
    <row r="72" spans="1:4" ht="30" customHeight="1">
      <c r="A72" s="323"/>
      <c r="B72" s="323"/>
      <c r="C72" s="323"/>
      <c r="D72" s="453"/>
    </row>
    <row r="73" spans="1:4" ht="30" customHeight="1">
      <c r="A73" s="323"/>
      <c r="B73" s="323"/>
      <c r="C73" s="323"/>
      <c r="D73" s="453"/>
    </row>
    <row r="74" spans="1:4" ht="30" customHeight="1">
      <c r="A74" s="323"/>
      <c r="B74" s="323"/>
      <c r="C74" s="323"/>
      <c r="D74" s="453"/>
    </row>
    <row r="75" spans="1:4" ht="30" customHeight="1">
      <c r="A75" s="323"/>
      <c r="B75" s="323"/>
      <c r="C75" s="323"/>
      <c r="D75" s="453"/>
    </row>
    <row r="76" spans="1:4" ht="30" customHeight="1">
      <c r="A76" s="323"/>
      <c r="B76" s="323"/>
      <c r="C76" s="323"/>
      <c r="D76" s="453"/>
    </row>
    <row r="77" spans="1:4" ht="30" customHeight="1">
      <c r="A77" s="323"/>
      <c r="B77" s="323"/>
      <c r="C77" s="323"/>
      <c r="D77" s="453"/>
    </row>
    <row r="78" spans="1:4" ht="30" customHeight="1">
      <c r="A78" s="323"/>
      <c r="B78" s="323"/>
      <c r="C78" s="323"/>
      <c r="D78" s="453"/>
    </row>
    <row r="79" spans="1:4" ht="30" customHeight="1">
      <c r="A79" s="323"/>
      <c r="B79" s="323"/>
      <c r="C79" s="323"/>
      <c r="D79" s="453"/>
    </row>
    <row r="80" spans="1:4" ht="30" customHeight="1">
      <c r="A80" s="323"/>
      <c r="B80" s="323"/>
      <c r="C80" s="323"/>
      <c r="D80" s="453"/>
    </row>
    <row r="81" spans="1:4" ht="30" customHeight="1">
      <c r="A81" s="323"/>
      <c r="B81" s="323"/>
      <c r="C81" s="323"/>
      <c r="D81" s="453"/>
    </row>
    <row r="82" spans="1:4" ht="30" customHeight="1">
      <c r="A82" s="323"/>
      <c r="B82" s="323"/>
      <c r="C82" s="323"/>
      <c r="D82" s="453"/>
    </row>
    <row r="83" spans="1:4" ht="30" customHeight="1">
      <c r="A83" s="323"/>
      <c r="B83" s="323"/>
      <c r="C83" s="323"/>
      <c r="D83" s="453"/>
    </row>
    <row r="84" spans="1:4" ht="30" customHeight="1">
      <c r="A84" s="323"/>
      <c r="B84" s="323"/>
      <c r="C84" s="323"/>
      <c r="D84" s="453"/>
    </row>
    <row r="85" spans="1:4" ht="30" customHeight="1">
      <c r="A85" s="323"/>
      <c r="B85" s="323"/>
      <c r="C85" s="323"/>
      <c r="D85" s="453"/>
    </row>
    <row r="86" spans="1:4" ht="30" customHeight="1">
      <c r="A86" s="323"/>
      <c r="B86" s="323"/>
      <c r="C86" s="323"/>
      <c r="D86" s="453"/>
    </row>
    <row r="87" spans="1:4" ht="30" customHeight="1">
      <c r="A87" s="323"/>
      <c r="B87" s="323"/>
      <c r="C87" s="323"/>
      <c r="D87" s="453"/>
    </row>
    <row r="88" spans="1:4" ht="30" customHeight="1">
      <c r="A88" s="323"/>
      <c r="B88" s="323"/>
      <c r="C88" s="323"/>
      <c r="D88" s="453"/>
    </row>
    <row r="89" spans="1:4" ht="30" customHeight="1">
      <c r="A89" s="323"/>
      <c r="B89" s="323"/>
      <c r="C89" s="323"/>
      <c r="D89" s="453"/>
    </row>
    <row r="90" spans="1:4" ht="30" customHeight="1">
      <c r="A90" s="323"/>
      <c r="B90" s="323"/>
      <c r="C90" s="323"/>
      <c r="D90" s="453"/>
    </row>
    <row r="91" spans="1:4" ht="30" customHeight="1">
      <c r="A91" s="323"/>
      <c r="B91" s="323"/>
      <c r="C91" s="323"/>
      <c r="D91" s="453"/>
    </row>
    <row r="92" spans="1:4" ht="30" customHeight="1">
      <c r="A92" s="323"/>
      <c r="B92" s="323"/>
      <c r="C92" s="323"/>
      <c r="D92" s="453"/>
    </row>
    <row r="93" spans="1:4" ht="30" customHeight="1">
      <c r="A93" s="323"/>
      <c r="B93" s="323"/>
      <c r="C93" s="323"/>
      <c r="D93" s="453"/>
    </row>
    <row r="94" spans="1:4" ht="30" customHeight="1">
      <c r="A94" s="323"/>
      <c r="B94" s="323"/>
      <c r="C94" s="323"/>
      <c r="D94" s="453"/>
    </row>
    <row r="95" spans="1:4" ht="30" customHeight="1">
      <c r="A95" s="323"/>
      <c r="B95" s="323"/>
      <c r="C95" s="323"/>
      <c r="D95" s="453"/>
    </row>
    <row r="96" spans="1:4" ht="30" customHeight="1">
      <c r="A96" s="323"/>
      <c r="B96" s="323"/>
      <c r="C96" s="323"/>
      <c r="D96" s="453"/>
    </row>
    <row r="97" spans="1:4" ht="30" customHeight="1">
      <c r="A97" s="323"/>
      <c r="B97" s="323"/>
      <c r="C97" s="323"/>
      <c r="D97" s="453"/>
    </row>
    <row r="98" spans="1:4" ht="30" customHeight="1">
      <c r="A98" s="323"/>
      <c r="B98" s="323"/>
      <c r="C98" s="323"/>
      <c r="D98" s="453"/>
    </row>
    <row r="99" spans="1:4" ht="30" customHeight="1">
      <c r="A99" s="323"/>
      <c r="B99" s="323"/>
      <c r="C99" s="323"/>
      <c r="D99" s="453"/>
    </row>
    <row r="100" spans="1:4" ht="30" customHeight="1">
      <c r="A100" s="323"/>
      <c r="B100" s="323"/>
      <c r="C100" s="323"/>
      <c r="D100" s="453"/>
    </row>
    <row r="101" spans="1:4" ht="30" customHeight="1">
      <c r="A101" s="323"/>
      <c r="B101" s="323"/>
      <c r="C101" s="323"/>
      <c r="D101" s="453"/>
    </row>
    <row r="102" spans="1:4" ht="30" customHeight="1">
      <c r="A102" s="323"/>
      <c r="B102" s="323"/>
      <c r="C102" s="323"/>
      <c r="D102" s="453"/>
    </row>
    <row r="103" spans="1:4" ht="30" customHeight="1">
      <c r="A103" s="323"/>
      <c r="B103" s="323"/>
      <c r="C103" s="323"/>
      <c r="D103" s="453"/>
    </row>
    <row r="104" spans="1:4" ht="30" customHeight="1">
      <c r="A104" s="323"/>
      <c r="B104" s="323"/>
      <c r="C104" s="323"/>
      <c r="D104" s="453"/>
    </row>
    <row r="105" spans="1:4" ht="30" customHeight="1">
      <c r="A105" s="323"/>
      <c r="B105" s="323"/>
      <c r="C105" s="323"/>
      <c r="D105" s="453"/>
    </row>
    <row r="106" spans="1:4" ht="30" customHeight="1">
      <c r="A106" s="323"/>
      <c r="B106" s="323"/>
      <c r="C106" s="323"/>
      <c r="D106" s="453"/>
    </row>
    <row r="107" spans="1:4" ht="30" customHeight="1">
      <c r="A107" s="323"/>
      <c r="B107" s="323"/>
      <c r="C107" s="323"/>
      <c r="D107" s="453"/>
    </row>
    <row r="108" spans="1:4" ht="30" customHeight="1">
      <c r="A108" s="323"/>
      <c r="B108" s="323"/>
      <c r="C108" s="323"/>
      <c r="D108" s="453"/>
    </row>
    <row r="109" spans="1:4" ht="30" customHeight="1">
      <c r="A109" s="323"/>
      <c r="B109" s="323"/>
      <c r="C109" s="323"/>
      <c r="D109" s="453"/>
    </row>
    <row r="110" spans="1:4" ht="30" customHeight="1">
      <c r="A110" s="323"/>
      <c r="B110" s="323"/>
      <c r="C110" s="323"/>
      <c r="D110" s="453"/>
    </row>
    <row r="111" spans="1:4" ht="30" customHeight="1">
      <c r="A111" s="323"/>
      <c r="B111" s="323"/>
      <c r="C111" s="323"/>
      <c r="D111" s="453"/>
    </row>
    <row r="112" spans="1:4" ht="30" customHeight="1">
      <c r="A112" s="323"/>
      <c r="B112" s="323"/>
      <c r="C112" s="323"/>
      <c r="D112" s="453"/>
    </row>
    <row r="113" spans="1:4" ht="30" customHeight="1">
      <c r="A113" s="323"/>
      <c r="B113" s="323"/>
      <c r="C113" s="323"/>
      <c r="D113" s="453"/>
    </row>
    <row r="114" spans="1:4" ht="30" customHeight="1">
      <c r="A114" s="323"/>
      <c r="B114" s="323"/>
      <c r="C114" s="323"/>
      <c r="D114" s="453"/>
    </row>
    <row r="115" spans="1:4" ht="30" customHeight="1">
      <c r="A115" s="323"/>
      <c r="B115" s="323"/>
      <c r="C115" s="323"/>
      <c r="D115" s="453"/>
    </row>
    <row r="116" spans="1:4" ht="30" customHeight="1">
      <c r="A116" s="323"/>
      <c r="B116" s="323"/>
      <c r="C116" s="323"/>
      <c r="D116" s="453"/>
    </row>
    <row r="117" spans="1:4" ht="30" customHeight="1">
      <c r="A117" s="323"/>
      <c r="B117" s="323"/>
      <c r="C117" s="323"/>
      <c r="D117" s="453"/>
    </row>
    <row r="118" spans="1:4" ht="30" customHeight="1">
      <c r="A118" s="323"/>
      <c r="B118" s="323"/>
      <c r="C118" s="323"/>
      <c r="D118" s="453"/>
    </row>
    <row r="119" spans="1:4" ht="30" customHeight="1">
      <c r="A119" s="323"/>
      <c r="B119" s="323"/>
      <c r="C119" s="323"/>
      <c r="D119" s="453"/>
    </row>
    <row r="120" spans="1:4" ht="30" customHeight="1">
      <c r="A120" s="323"/>
      <c r="B120" s="323"/>
      <c r="C120" s="323"/>
      <c r="D120" s="453"/>
    </row>
    <row r="121" spans="1:4" ht="30" customHeight="1">
      <c r="A121" s="323"/>
      <c r="B121" s="323"/>
      <c r="C121" s="323"/>
      <c r="D121" s="453"/>
    </row>
    <row r="122" spans="1:4" ht="30" customHeight="1">
      <c r="A122" s="323"/>
      <c r="B122" s="323"/>
      <c r="C122" s="323"/>
      <c r="D122" s="453"/>
    </row>
    <row r="123" spans="1:4" ht="30" customHeight="1">
      <c r="A123" s="323"/>
      <c r="B123" s="323"/>
      <c r="C123" s="323"/>
      <c r="D123" s="453"/>
    </row>
    <row r="124" spans="1:4" ht="30" customHeight="1">
      <c r="A124" s="323"/>
      <c r="B124" s="323"/>
      <c r="C124" s="323"/>
      <c r="D124" s="453"/>
    </row>
    <row r="125" spans="1:4" ht="30" customHeight="1">
      <c r="A125" s="323"/>
      <c r="B125" s="323"/>
      <c r="C125" s="323"/>
      <c r="D125" s="453"/>
    </row>
    <row r="126" spans="1:4" ht="30" customHeight="1">
      <c r="A126" s="323"/>
      <c r="B126" s="323"/>
      <c r="C126" s="323"/>
      <c r="D126" s="453"/>
    </row>
    <row r="127" spans="1:4" ht="30" customHeight="1">
      <c r="A127" s="323"/>
      <c r="B127" s="323"/>
      <c r="C127" s="323"/>
      <c r="D127" s="453"/>
    </row>
    <row r="128" spans="1:4" ht="30" customHeight="1">
      <c r="A128" s="323"/>
      <c r="B128" s="323"/>
      <c r="C128" s="323"/>
      <c r="D128" s="453"/>
    </row>
    <row r="129" spans="1:4" ht="30" customHeight="1">
      <c r="A129" s="323"/>
      <c r="B129" s="323"/>
      <c r="C129" s="323"/>
      <c r="D129" s="453"/>
    </row>
    <row r="130" spans="1:4" ht="30" customHeight="1">
      <c r="A130" s="323"/>
      <c r="B130" s="323"/>
      <c r="C130" s="323"/>
      <c r="D130" s="453"/>
    </row>
    <row r="131" spans="1:4" ht="30" customHeight="1">
      <c r="A131" s="323"/>
      <c r="B131" s="323"/>
      <c r="C131" s="323"/>
      <c r="D131" s="453"/>
    </row>
    <row r="132" spans="1:4">
      <c r="A132" s="323"/>
      <c r="B132" s="323"/>
      <c r="C132" s="323"/>
      <c r="D132" s="453"/>
    </row>
    <row r="133" spans="1:4">
      <c r="A133" s="323"/>
      <c r="B133" s="323"/>
      <c r="C133" s="323"/>
      <c r="D133" s="453"/>
    </row>
    <row r="134" spans="1:4">
      <c r="A134" s="323"/>
      <c r="B134" s="323"/>
      <c r="C134" s="323"/>
      <c r="D134" s="453"/>
    </row>
    <row r="135" spans="1:4">
      <c r="A135" s="323"/>
      <c r="B135" s="323"/>
      <c r="C135" s="323"/>
      <c r="D135" s="453"/>
    </row>
    <row r="136" spans="1:4">
      <c r="A136" s="323"/>
      <c r="B136" s="323"/>
      <c r="C136" s="323"/>
      <c r="D136" s="453"/>
    </row>
    <row r="137" spans="1:4">
      <c r="A137" s="323"/>
      <c r="B137" s="323"/>
      <c r="C137" s="323"/>
      <c r="D137" s="453"/>
    </row>
    <row r="138" spans="1:4">
      <c r="A138" s="323"/>
      <c r="B138" s="323"/>
      <c r="C138" s="323"/>
      <c r="D138" s="453"/>
    </row>
    <row r="139" spans="1:4">
      <c r="A139" s="323"/>
      <c r="B139" s="323"/>
      <c r="C139" s="323"/>
      <c r="D139" s="453"/>
    </row>
    <row r="140" spans="1:4">
      <c r="A140" s="323"/>
      <c r="B140" s="323"/>
      <c r="C140" s="323"/>
      <c r="D140" s="453"/>
    </row>
    <row r="141" spans="1:4">
      <c r="A141" s="323"/>
      <c r="B141" s="323"/>
      <c r="C141" s="323"/>
      <c r="D141" s="453"/>
    </row>
    <row r="142" spans="1:4">
      <c r="A142" s="323"/>
      <c r="B142" s="323"/>
      <c r="C142" s="323"/>
      <c r="D142" s="453"/>
    </row>
    <row r="143" spans="1:4">
      <c r="A143" s="323"/>
      <c r="B143" s="323"/>
      <c r="C143" s="323"/>
      <c r="D143" s="453"/>
    </row>
    <row r="144" spans="1:4">
      <c r="A144" s="323"/>
      <c r="B144" s="323"/>
      <c r="C144" s="323"/>
      <c r="D144" s="453"/>
    </row>
    <row r="145" spans="1:4">
      <c r="A145" s="323"/>
      <c r="B145" s="323"/>
      <c r="C145" s="323"/>
      <c r="D145" s="453"/>
    </row>
    <row r="146" spans="1:4">
      <c r="A146" s="323"/>
      <c r="B146" s="323"/>
      <c r="C146" s="323"/>
      <c r="D146" s="453"/>
    </row>
    <row r="147" spans="1:4">
      <c r="A147" s="323"/>
      <c r="B147" s="323"/>
      <c r="C147" s="323"/>
      <c r="D147" s="453"/>
    </row>
    <row r="148" spans="1:4">
      <c r="A148" s="323"/>
      <c r="B148" s="323"/>
      <c r="C148" s="323"/>
      <c r="D148" s="453"/>
    </row>
    <row r="149" spans="1:4">
      <c r="A149" s="323"/>
      <c r="B149" s="323"/>
      <c r="C149" s="323"/>
      <c r="D149" s="453"/>
    </row>
    <row r="150" spans="1:4">
      <c r="A150" s="323"/>
      <c r="B150" s="323"/>
      <c r="C150" s="323"/>
      <c r="D150" s="453"/>
    </row>
    <row r="151" spans="1:4">
      <c r="A151" s="323"/>
      <c r="B151" s="323"/>
      <c r="C151" s="323"/>
      <c r="D151" s="453"/>
    </row>
    <row r="152" spans="1:4">
      <c r="A152" s="323"/>
      <c r="B152" s="323"/>
      <c r="C152" s="323"/>
      <c r="D152" s="453"/>
    </row>
    <row r="153" spans="1:4">
      <c r="A153" s="323"/>
      <c r="B153" s="323"/>
      <c r="C153" s="323"/>
      <c r="D153" s="453"/>
    </row>
    <row r="154" spans="1:4">
      <c r="A154" s="323"/>
      <c r="B154" s="323"/>
      <c r="C154" s="323"/>
      <c r="D154" s="453"/>
    </row>
    <row r="155" spans="1:4">
      <c r="A155" s="323"/>
      <c r="B155" s="323"/>
      <c r="C155" s="323"/>
      <c r="D155" s="453"/>
    </row>
    <row r="156" spans="1:4">
      <c r="A156" s="323"/>
      <c r="B156" s="323"/>
      <c r="C156" s="323"/>
      <c r="D156" s="453"/>
    </row>
    <row r="157" spans="1:4">
      <c r="A157" s="323"/>
      <c r="B157" s="323"/>
      <c r="C157" s="323"/>
      <c r="D157" s="453"/>
    </row>
    <row r="158" spans="1:4">
      <c r="A158" s="323"/>
      <c r="B158" s="323"/>
      <c r="C158" s="323"/>
      <c r="D158" s="453"/>
    </row>
    <row r="159" spans="1:4">
      <c r="A159" s="323"/>
      <c r="B159" s="323"/>
      <c r="C159" s="323"/>
      <c r="D159" s="453"/>
    </row>
    <row r="160" spans="1:4">
      <c r="A160" s="323"/>
      <c r="B160" s="323"/>
      <c r="C160" s="323"/>
      <c r="D160" s="453"/>
    </row>
    <row r="161" spans="1:4">
      <c r="A161" s="323"/>
      <c r="B161" s="323"/>
      <c r="C161" s="323"/>
      <c r="D161" s="453"/>
    </row>
    <row r="162" spans="1:4">
      <c r="A162" s="323"/>
      <c r="B162" s="323"/>
      <c r="C162" s="323"/>
      <c r="D162" s="453"/>
    </row>
    <row r="163" spans="1:4">
      <c r="A163" s="323"/>
      <c r="B163" s="323"/>
      <c r="C163" s="323"/>
      <c r="D163" s="453"/>
    </row>
    <row r="164" spans="1:4">
      <c r="A164" s="323"/>
      <c r="B164" s="323"/>
      <c r="C164" s="323"/>
      <c r="D164" s="453"/>
    </row>
    <row r="165" spans="1:4">
      <c r="A165" s="323"/>
      <c r="B165" s="323"/>
      <c r="C165" s="323"/>
      <c r="D165" s="453"/>
    </row>
    <row r="166" spans="1:4">
      <c r="A166" s="323"/>
      <c r="B166" s="323"/>
      <c r="C166" s="323"/>
      <c r="D166" s="453"/>
    </row>
    <row r="167" spans="1:4">
      <c r="A167" s="323"/>
      <c r="B167" s="323"/>
      <c r="C167" s="323"/>
      <c r="D167" s="453"/>
    </row>
    <row r="168" spans="1:4">
      <c r="A168" s="323"/>
      <c r="B168" s="323"/>
      <c r="C168" s="323"/>
      <c r="D168" s="453"/>
    </row>
    <row r="169" spans="1:4">
      <c r="A169" s="323"/>
      <c r="B169" s="323"/>
      <c r="C169" s="323"/>
      <c r="D169" s="453"/>
    </row>
    <row r="170" spans="1:4">
      <c r="A170" s="323"/>
      <c r="B170" s="323"/>
      <c r="C170" s="323"/>
      <c r="D170" s="453"/>
    </row>
    <row r="171" spans="1:4">
      <c r="A171" s="323"/>
      <c r="B171" s="323"/>
      <c r="C171" s="323"/>
      <c r="D171" s="453"/>
    </row>
    <row r="172" spans="1:4">
      <c r="A172" s="323"/>
      <c r="B172" s="323"/>
      <c r="C172" s="323"/>
      <c r="D172" s="453"/>
    </row>
    <row r="173" spans="1:4">
      <c r="A173" s="323"/>
      <c r="B173" s="323"/>
      <c r="C173" s="323"/>
      <c r="D173" s="453"/>
    </row>
    <row r="174" spans="1:4">
      <c r="A174" s="323"/>
      <c r="B174" s="323"/>
      <c r="C174" s="323"/>
      <c r="D174" s="453"/>
    </row>
    <row r="175" spans="1:4">
      <c r="A175" s="323"/>
      <c r="B175" s="323"/>
      <c r="C175" s="323"/>
      <c r="D175" s="453"/>
    </row>
    <row r="176" spans="1:4">
      <c r="A176" s="323"/>
      <c r="B176" s="323"/>
      <c r="C176" s="323"/>
      <c r="D176" s="453"/>
    </row>
    <row r="177" spans="1:4">
      <c r="A177" s="323"/>
      <c r="B177" s="323"/>
      <c r="C177" s="323"/>
      <c r="D177" s="453"/>
    </row>
    <row r="178" spans="1:4">
      <c r="A178" s="323"/>
      <c r="B178" s="323"/>
      <c r="C178" s="323"/>
      <c r="D178" s="453"/>
    </row>
    <row r="179" spans="1:4">
      <c r="A179" s="323"/>
      <c r="B179" s="323"/>
      <c r="C179" s="323"/>
      <c r="D179" s="453"/>
    </row>
    <row r="180" spans="1:4">
      <c r="A180" s="323"/>
      <c r="B180" s="323"/>
      <c r="C180" s="323"/>
      <c r="D180" s="453"/>
    </row>
    <row r="181" spans="1:4">
      <c r="A181" s="323"/>
      <c r="B181" s="323"/>
      <c r="C181" s="323"/>
      <c r="D181" s="453"/>
    </row>
    <row r="182" spans="1:4">
      <c r="A182" s="323"/>
      <c r="B182" s="323"/>
      <c r="C182" s="323"/>
      <c r="D182" s="453"/>
    </row>
    <row r="183" spans="1:4">
      <c r="A183" s="323"/>
      <c r="B183" s="323"/>
      <c r="C183" s="323"/>
      <c r="D183" s="453"/>
    </row>
    <row r="184" spans="1:4">
      <c r="A184" s="323"/>
      <c r="B184" s="323"/>
      <c r="C184" s="323"/>
      <c r="D184" s="453"/>
    </row>
    <row r="185" spans="1:4">
      <c r="A185" s="323"/>
      <c r="B185" s="323"/>
      <c r="C185" s="323"/>
      <c r="D185" s="453"/>
    </row>
    <row r="186" spans="1:4">
      <c r="A186" s="323"/>
      <c r="B186" s="323"/>
      <c r="C186" s="323"/>
      <c r="D186" s="453"/>
    </row>
    <row r="187" spans="1:4">
      <c r="A187" s="323"/>
      <c r="B187" s="323"/>
      <c r="C187" s="323"/>
      <c r="D187" s="453"/>
    </row>
    <row r="188" spans="1:4">
      <c r="A188" s="323"/>
      <c r="B188" s="323"/>
      <c r="C188" s="323"/>
      <c r="D188" s="453"/>
    </row>
    <row r="189" spans="1:4">
      <c r="A189" s="323"/>
      <c r="B189" s="323"/>
      <c r="C189" s="323"/>
      <c r="D189" s="453"/>
    </row>
    <row r="190" spans="1:4">
      <c r="A190" s="323"/>
      <c r="B190" s="323"/>
      <c r="C190" s="323"/>
      <c r="D190" s="453"/>
    </row>
    <row r="191" spans="1:4">
      <c r="A191" s="323"/>
      <c r="B191" s="323"/>
      <c r="C191" s="323"/>
      <c r="D191" s="453"/>
    </row>
    <row r="192" spans="1:4">
      <c r="A192" s="323"/>
      <c r="B192" s="323"/>
      <c r="C192" s="323"/>
      <c r="D192" s="453"/>
    </row>
    <row r="193" spans="1:4">
      <c r="A193" s="323"/>
      <c r="B193" s="323"/>
      <c r="C193" s="323"/>
      <c r="D193" s="453"/>
    </row>
    <row r="194" spans="1:4">
      <c r="A194" s="323"/>
      <c r="B194" s="323"/>
      <c r="C194" s="323"/>
      <c r="D194" s="453"/>
    </row>
    <row r="195" spans="1:4">
      <c r="A195" s="323"/>
      <c r="B195" s="323"/>
      <c r="C195" s="323"/>
      <c r="D195" s="453"/>
    </row>
    <row r="196" spans="1:4">
      <c r="A196" s="323"/>
      <c r="B196" s="323"/>
      <c r="C196" s="323"/>
      <c r="D196" s="453"/>
    </row>
    <row r="197" spans="1:4">
      <c r="A197" s="323"/>
      <c r="B197" s="323"/>
      <c r="C197" s="323"/>
      <c r="D197" s="453"/>
    </row>
    <row r="198" spans="1:4">
      <c r="A198" s="323"/>
      <c r="B198" s="323"/>
      <c r="C198" s="323"/>
      <c r="D198" s="453"/>
    </row>
    <row r="199" spans="1:4">
      <c r="A199" s="323"/>
      <c r="B199" s="323"/>
      <c r="C199" s="323"/>
      <c r="D199" s="453"/>
    </row>
    <row r="200" spans="1:4">
      <c r="A200" s="323"/>
      <c r="B200" s="323"/>
      <c r="C200" s="323"/>
      <c r="D200" s="453"/>
    </row>
    <row r="201" spans="1:4">
      <c r="A201" s="323"/>
      <c r="B201" s="323"/>
      <c r="C201" s="323"/>
      <c r="D201" s="453"/>
    </row>
    <row r="202" spans="1:4">
      <c r="A202" s="323"/>
      <c r="B202" s="323"/>
      <c r="C202" s="323"/>
      <c r="D202" s="453"/>
    </row>
    <row r="203" spans="1:4">
      <c r="A203" s="323"/>
      <c r="B203" s="323"/>
      <c r="C203" s="323"/>
      <c r="D203" s="453"/>
    </row>
    <row r="204" spans="1:4">
      <c r="A204" s="323"/>
      <c r="B204" s="323"/>
      <c r="C204" s="323"/>
      <c r="D204" s="453"/>
    </row>
    <row r="205" spans="1:4">
      <c r="A205" s="323"/>
      <c r="B205" s="323"/>
      <c r="C205" s="323"/>
      <c r="D205" s="453"/>
    </row>
    <row r="206" spans="1:4">
      <c r="A206" s="323"/>
      <c r="B206" s="323"/>
      <c r="C206" s="323"/>
      <c r="D206" s="453"/>
    </row>
    <row r="207" spans="1:4">
      <c r="A207" s="323"/>
      <c r="B207" s="323"/>
      <c r="C207" s="323"/>
      <c r="D207" s="453"/>
    </row>
    <row r="208" spans="1:4">
      <c r="A208" s="323"/>
      <c r="B208" s="323"/>
      <c r="C208" s="323"/>
      <c r="D208" s="453"/>
    </row>
    <row r="209" spans="1:4">
      <c r="A209" s="323"/>
      <c r="B209" s="323"/>
      <c r="C209" s="323"/>
      <c r="D209" s="453"/>
    </row>
    <row r="210" spans="1:4">
      <c r="A210" s="323"/>
      <c r="B210" s="323"/>
      <c r="C210" s="323"/>
      <c r="D210" s="453"/>
    </row>
    <row r="211" spans="1:4">
      <c r="A211" s="323"/>
      <c r="B211" s="323"/>
      <c r="C211" s="323"/>
      <c r="D211" s="453"/>
    </row>
    <row r="212" spans="1:4">
      <c r="A212" s="323"/>
      <c r="B212" s="323"/>
      <c r="C212" s="323"/>
      <c r="D212" s="453"/>
    </row>
    <row r="213" spans="1:4">
      <c r="A213" s="323"/>
      <c r="B213" s="323"/>
      <c r="C213" s="323"/>
      <c r="D213" s="453"/>
    </row>
    <row r="214" spans="1:4">
      <c r="A214" s="323"/>
      <c r="B214" s="323"/>
      <c r="C214" s="323"/>
      <c r="D214" s="453"/>
    </row>
    <row r="215" spans="1:4">
      <c r="A215" s="323"/>
      <c r="B215" s="323"/>
      <c r="C215" s="323"/>
      <c r="D215" s="453"/>
    </row>
    <row r="216" spans="1:4">
      <c r="A216" s="323"/>
      <c r="B216" s="323"/>
      <c r="C216" s="323"/>
      <c r="D216" s="453"/>
    </row>
    <row r="217" spans="1:4">
      <c r="A217" s="323"/>
      <c r="B217" s="323"/>
      <c r="C217" s="323"/>
      <c r="D217" s="453"/>
    </row>
    <row r="218" spans="1:4">
      <c r="A218" s="323"/>
      <c r="B218" s="323"/>
      <c r="C218" s="323"/>
      <c r="D218" s="453"/>
    </row>
    <row r="219" spans="1:4">
      <c r="A219" s="323"/>
      <c r="B219" s="323"/>
      <c r="C219" s="323"/>
      <c r="D219" s="453"/>
    </row>
    <row r="220" spans="1:4">
      <c r="A220" s="323"/>
      <c r="B220" s="323"/>
      <c r="C220" s="323"/>
      <c r="D220" s="453"/>
    </row>
    <row r="221" spans="1:4">
      <c r="A221" s="323"/>
      <c r="B221" s="323"/>
      <c r="C221" s="323"/>
      <c r="D221" s="453"/>
    </row>
    <row r="222" spans="1:4">
      <c r="A222" s="323"/>
      <c r="B222" s="323"/>
      <c r="C222" s="323"/>
      <c r="D222" s="453"/>
    </row>
    <row r="223" spans="1:4">
      <c r="A223" s="323"/>
      <c r="B223" s="323"/>
      <c r="C223" s="323"/>
      <c r="D223" s="453"/>
    </row>
    <row r="224" spans="1:4">
      <c r="A224" s="323"/>
      <c r="B224" s="323"/>
      <c r="C224" s="323"/>
      <c r="D224" s="453"/>
    </row>
    <row r="225" spans="1:4">
      <c r="A225" s="323"/>
      <c r="B225" s="323"/>
      <c r="C225" s="323"/>
      <c r="D225" s="453"/>
    </row>
    <row r="226" spans="1:4">
      <c r="A226" s="323"/>
      <c r="B226" s="323"/>
      <c r="C226" s="323"/>
      <c r="D226" s="453"/>
    </row>
    <row r="227" spans="1:4">
      <c r="A227" s="323"/>
      <c r="B227" s="323"/>
      <c r="C227" s="323"/>
      <c r="D227" s="453"/>
    </row>
    <row r="228" spans="1:4">
      <c r="A228" s="323"/>
      <c r="B228" s="323"/>
      <c r="C228" s="323"/>
      <c r="D228" s="453"/>
    </row>
    <row r="229" spans="1:4">
      <c r="A229" s="323"/>
      <c r="B229" s="323"/>
      <c r="C229" s="323"/>
      <c r="D229" s="453"/>
    </row>
    <row r="230" spans="1:4">
      <c r="A230" s="323"/>
      <c r="B230" s="323"/>
      <c r="C230" s="323"/>
      <c r="D230" s="453"/>
    </row>
    <row r="231" spans="1:4">
      <c r="A231" s="323"/>
      <c r="B231" s="323"/>
      <c r="C231" s="323"/>
      <c r="D231" s="453"/>
    </row>
    <row r="232" spans="1:4">
      <c r="A232" s="323"/>
      <c r="B232" s="323"/>
      <c r="C232" s="323"/>
      <c r="D232" s="453"/>
    </row>
    <row r="233" spans="1:4">
      <c r="A233" s="323"/>
      <c r="B233" s="323"/>
      <c r="C233" s="323"/>
      <c r="D233" s="453"/>
    </row>
    <row r="234" spans="1:4">
      <c r="A234" s="323"/>
      <c r="B234" s="323"/>
      <c r="C234" s="323"/>
      <c r="D234" s="453"/>
    </row>
    <row r="235" spans="1:4">
      <c r="A235" s="323"/>
      <c r="B235" s="323"/>
      <c r="C235" s="323"/>
      <c r="D235" s="453"/>
    </row>
    <row r="236" spans="1:4">
      <c r="A236" s="323"/>
      <c r="B236" s="323"/>
      <c r="C236" s="323"/>
      <c r="D236" s="453"/>
    </row>
    <row r="237" spans="1:4">
      <c r="A237" s="323"/>
      <c r="B237" s="323"/>
      <c r="C237" s="323"/>
      <c r="D237" s="453"/>
    </row>
    <row r="238" spans="1:4">
      <c r="A238" s="323"/>
      <c r="B238" s="323"/>
      <c r="C238" s="323"/>
      <c r="D238" s="453"/>
    </row>
    <row r="239" spans="1:4">
      <c r="A239" s="323"/>
      <c r="B239" s="323"/>
      <c r="C239" s="323"/>
      <c r="D239" s="453"/>
    </row>
    <row r="240" spans="1:4">
      <c r="A240" s="323"/>
      <c r="B240" s="323"/>
      <c r="C240" s="323"/>
      <c r="D240" s="453"/>
    </row>
    <row r="241" spans="1:4">
      <c r="A241" s="323"/>
      <c r="B241" s="323"/>
      <c r="C241" s="323"/>
      <c r="D241" s="453"/>
    </row>
    <row r="242" spans="1:4">
      <c r="A242" s="323"/>
      <c r="B242" s="323"/>
      <c r="C242" s="323"/>
      <c r="D242" s="453"/>
    </row>
    <row r="243" spans="1:4">
      <c r="A243" s="323"/>
      <c r="B243" s="323"/>
      <c r="C243" s="323"/>
      <c r="D243" s="453"/>
    </row>
    <row r="244" spans="1:4">
      <c r="A244" s="323"/>
      <c r="B244" s="323"/>
      <c r="C244" s="323"/>
      <c r="D244" s="453"/>
    </row>
    <row r="245" spans="1:4">
      <c r="A245" s="323"/>
      <c r="B245" s="323"/>
      <c r="C245" s="323"/>
      <c r="D245" s="453"/>
    </row>
    <row r="246" spans="1:4">
      <c r="A246" s="323"/>
      <c r="B246" s="323"/>
      <c r="C246" s="323"/>
      <c r="D246" s="453"/>
    </row>
    <row r="247" spans="1:4">
      <c r="A247" s="323"/>
      <c r="B247" s="323"/>
      <c r="C247" s="323"/>
      <c r="D247" s="453"/>
    </row>
    <row r="248" spans="1:4">
      <c r="A248" s="323"/>
      <c r="B248" s="323"/>
      <c r="C248" s="323"/>
      <c r="D248" s="453"/>
    </row>
    <row r="249" spans="1:4">
      <c r="A249" s="323"/>
      <c r="B249" s="323"/>
      <c r="C249" s="323"/>
      <c r="D249" s="453"/>
    </row>
    <row r="250" spans="1:4">
      <c r="A250" s="323"/>
      <c r="B250" s="323"/>
      <c r="C250" s="323"/>
      <c r="D250" s="453"/>
    </row>
    <row r="251" spans="1:4">
      <c r="A251" s="323"/>
      <c r="B251" s="323"/>
      <c r="C251" s="323"/>
      <c r="D251" s="453"/>
    </row>
    <row r="252" spans="1:4">
      <c r="A252" s="323"/>
      <c r="B252" s="323"/>
      <c r="C252" s="323"/>
      <c r="D252" s="453"/>
    </row>
    <row r="253" spans="1:4">
      <c r="A253" s="323"/>
      <c r="B253" s="323"/>
      <c r="C253" s="323"/>
      <c r="D253" s="453"/>
    </row>
    <row r="254" spans="1:4">
      <c r="A254" s="323"/>
      <c r="B254" s="323"/>
      <c r="C254" s="323"/>
      <c r="D254" s="453"/>
    </row>
    <row r="255" spans="1:4">
      <c r="A255" s="323"/>
      <c r="B255" s="323"/>
      <c r="C255" s="323"/>
      <c r="D255" s="453"/>
    </row>
    <row r="256" spans="1:4">
      <c r="A256" s="323"/>
      <c r="B256" s="323"/>
      <c r="C256" s="323"/>
      <c r="D256" s="453"/>
    </row>
    <row r="257" spans="1:4">
      <c r="A257" s="323"/>
      <c r="B257" s="323"/>
      <c r="C257" s="323"/>
      <c r="D257" s="453"/>
    </row>
    <row r="258" spans="1:4">
      <c r="A258" s="323"/>
      <c r="B258" s="323"/>
      <c r="C258" s="323"/>
      <c r="D258" s="453"/>
    </row>
    <row r="259" spans="1:4">
      <c r="A259" s="323"/>
      <c r="B259" s="323"/>
      <c r="C259" s="323"/>
      <c r="D259" s="453"/>
    </row>
    <row r="260" spans="1:4">
      <c r="A260" s="323"/>
      <c r="B260" s="323"/>
      <c r="C260" s="323"/>
      <c r="D260" s="453"/>
    </row>
    <row r="261" spans="1:4">
      <c r="A261" s="323"/>
      <c r="B261" s="323"/>
      <c r="C261" s="323"/>
      <c r="D261" s="453"/>
    </row>
    <row r="262" spans="1:4">
      <c r="A262" s="323"/>
      <c r="B262" s="323"/>
      <c r="C262" s="323"/>
      <c r="D262" s="453"/>
    </row>
    <row r="263" spans="1:4">
      <c r="A263" s="323"/>
      <c r="B263" s="323"/>
      <c r="C263" s="323"/>
      <c r="D263" s="453"/>
    </row>
    <row r="264" spans="1:4">
      <c r="A264" s="323"/>
      <c r="B264" s="323"/>
      <c r="C264" s="323"/>
      <c r="D264" s="453"/>
    </row>
    <row r="265" spans="1:4">
      <c r="A265" s="323"/>
      <c r="B265" s="323"/>
      <c r="C265" s="323"/>
      <c r="D265" s="453"/>
    </row>
    <row r="266" spans="1:4">
      <c r="A266" s="323"/>
      <c r="B266" s="323"/>
      <c r="C266" s="323"/>
      <c r="D266" s="453"/>
    </row>
    <row r="267" spans="1:4">
      <c r="A267" s="323"/>
      <c r="B267" s="323"/>
      <c r="C267" s="323"/>
      <c r="D267" s="453"/>
    </row>
    <row r="268" spans="1:4">
      <c r="A268" s="323"/>
      <c r="B268" s="323"/>
      <c r="C268" s="323"/>
      <c r="D268" s="453"/>
    </row>
    <row r="269" spans="1:4">
      <c r="A269" s="323"/>
      <c r="B269" s="323"/>
      <c r="C269" s="323"/>
      <c r="D269" s="453"/>
    </row>
    <row r="270" spans="1:4">
      <c r="A270" s="323"/>
      <c r="B270" s="323"/>
      <c r="C270" s="323"/>
      <c r="D270" s="453"/>
    </row>
    <row r="271" spans="1:4">
      <c r="A271" s="323"/>
      <c r="B271" s="323"/>
      <c r="C271" s="323"/>
      <c r="D271" s="453"/>
    </row>
    <row r="272" spans="1:4">
      <c r="A272" s="323"/>
      <c r="B272" s="323"/>
      <c r="C272" s="323"/>
      <c r="D272" s="453"/>
    </row>
    <row r="273" spans="1:4">
      <c r="A273" s="323"/>
      <c r="B273" s="323"/>
      <c r="C273" s="323"/>
      <c r="D273" s="453"/>
    </row>
    <row r="274" spans="1:4">
      <c r="A274" s="323"/>
      <c r="B274" s="323"/>
      <c r="C274" s="323"/>
      <c r="D274" s="453"/>
    </row>
    <row r="275" spans="1:4">
      <c r="A275" s="323"/>
      <c r="B275" s="323"/>
      <c r="C275" s="323"/>
      <c r="D275" s="453"/>
    </row>
    <row r="276" spans="1:4">
      <c r="A276" s="323"/>
      <c r="B276" s="323"/>
      <c r="C276" s="323"/>
      <c r="D276" s="453"/>
    </row>
    <row r="277" spans="1:4">
      <c r="A277" s="323"/>
      <c r="B277" s="323"/>
      <c r="C277" s="323"/>
      <c r="D277" s="453"/>
    </row>
    <row r="278" spans="1:4">
      <c r="A278" s="323"/>
      <c r="B278" s="323"/>
      <c r="C278" s="323"/>
      <c r="D278" s="453"/>
    </row>
    <row r="279" spans="1:4">
      <c r="A279" s="323"/>
      <c r="B279" s="323"/>
      <c r="C279" s="323"/>
      <c r="D279" s="453"/>
    </row>
    <row r="280" spans="1:4">
      <c r="A280" s="323"/>
      <c r="B280" s="323"/>
      <c r="C280" s="323"/>
      <c r="D280" s="453"/>
    </row>
    <row r="281" spans="1:4">
      <c r="A281" s="323"/>
      <c r="B281" s="323"/>
      <c r="C281" s="323"/>
      <c r="D281" s="453"/>
    </row>
    <row r="282" spans="1:4">
      <c r="A282" s="323"/>
      <c r="B282" s="323"/>
      <c r="C282" s="323"/>
      <c r="D282" s="453"/>
    </row>
    <row r="283" spans="1:4">
      <c r="A283" s="323"/>
      <c r="B283" s="323"/>
      <c r="C283" s="323"/>
      <c r="D283" s="453"/>
    </row>
    <row r="284" spans="1:4">
      <c r="A284" s="323"/>
      <c r="B284" s="323"/>
      <c r="C284" s="323"/>
      <c r="D284" s="453"/>
    </row>
    <row r="285" spans="1:4">
      <c r="A285" s="323"/>
      <c r="B285" s="323"/>
      <c r="C285" s="323"/>
      <c r="D285" s="453"/>
    </row>
    <row r="286" spans="1:4">
      <c r="A286" s="323"/>
      <c r="B286" s="323"/>
      <c r="C286" s="323"/>
      <c r="D286" s="453"/>
    </row>
    <row r="287" spans="1:4">
      <c r="A287" s="323"/>
      <c r="B287" s="323"/>
      <c r="C287" s="323"/>
      <c r="D287" s="453"/>
    </row>
    <row r="288" spans="1:4">
      <c r="A288" s="323"/>
      <c r="B288" s="323"/>
      <c r="C288" s="323"/>
      <c r="D288" s="453"/>
    </row>
    <row r="289" spans="1:4">
      <c r="A289" s="323"/>
      <c r="B289" s="323"/>
      <c r="C289" s="323"/>
      <c r="D289" s="453"/>
    </row>
    <row r="290" spans="1:4">
      <c r="A290" s="323"/>
      <c r="B290" s="323"/>
      <c r="C290" s="323"/>
      <c r="D290" s="453"/>
    </row>
    <row r="291" spans="1:4">
      <c r="A291" s="323"/>
      <c r="B291" s="323"/>
      <c r="C291" s="323"/>
      <c r="D291" s="453"/>
    </row>
    <row r="292" spans="1:4">
      <c r="A292" s="323"/>
      <c r="B292" s="323"/>
      <c r="C292" s="323"/>
      <c r="D292" s="453"/>
    </row>
    <row r="293" spans="1:4">
      <c r="A293" s="323"/>
      <c r="B293" s="323"/>
      <c r="C293" s="323"/>
      <c r="D293" s="453"/>
    </row>
    <row r="294" spans="1:4">
      <c r="A294" s="323"/>
      <c r="B294" s="323"/>
      <c r="C294" s="323"/>
      <c r="D294" s="453"/>
    </row>
    <row r="295" spans="1:4">
      <c r="A295" s="323"/>
      <c r="B295" s="323"/>
      <c r="C295" s="323"/>
      <c r="D295" s="453"/>
    </row>
    <row r="296" spans="1:4">
      <c r="A296" s="323"/>
      <c r="B296" s="323"/>
      <c r="C296" s="323"/>
      <c r="D296" s="453"/>
    </row>
    <row r="297" spans="1:4">
      <c r="A297" s="323"/>
      <c r="B297" s="323"/>
      <c r="C297" s="323"/>
      <c r="D297" s="453"/>
    </row>
    <row r="298" spans="1:4">
      <c r="A298" s="323"/>
      <c r="B298" s="323"/>
      <c r="C298" s="323"/>
      <c r="D298" s="453"/>
    </row>
    <row r="299" spans="1:4">
      <c r="A299" s="323"/>
      <c r="B299" s="323"/>
      <c r="C299" s="323"/>
      <c r="D299" s="453"/>
    </row>
    <row r="300" spans="1:4">
      <c r="A300" s="323"/>
      <c r="B300" s="323"/>
      <c r="C300" s="323"/>
      <c r="D300" s="453"/>
    </row>
    <row r="301" spans="1:4">
      <c r="A301" s="323"/>
      <c r="B301" s="323"/>
      <c r="C301" s="323"/>
      <c r="D301" s="453"/>
    </row>
    <row r="302" spans="1:4">
      <c r="A302" s="323"/>
      <c r="B302" s="323"/>
      <c r="C302" s="323"/>
      <c r="D302" s="453"/>
    </row>
    <row r="303" spans="1:4">
      <c r="A303" s="323"/>
      <c r="B303" s="323"/>
      <c r="C303" s="323"/>
      <c r="D303" s="453"/>
    </row>
    <row r="304" spans="1:4">
      <c r="A304" s="323"/>
      <c r="B304" s="323"/>
      <c r="C304" s="323"/>
      <c r="D304" s="453"/>
    </row>
    <row r="305" spans="1:4">
      <c r="A305" s="323"/>
      <c r="B305" s="323"/>
      <c r="C305" s="323"/>
      <c r="D305" s="453"/>
    </row>
    <row r="306" spans="1:4">
      <c r="A306" s="323"/>
      <c r="B306" s="323"/>
      <c r="C306" s="323"/>
      <c r="D306" s="453"/>
    </row>
    <row r="307" spans="1:4">
      <c r="A307" s="323"/>
      <c r="B307" s="323"/>
      <c r="C307" s="323"/>
      <c r="D307" s="453"/>
    </row>
    <row r="308" spans="1:4">
      <c r="A308" s="323"/>
      <c r="B308" s="323"/>
      <c r="C308" s="323"/>
      <c r="D308" s="453"/>
    </row>
    <row r="309" spans="1:4">
      <c r="A309" s="323"/>
      <c r="B309" s="323"/>
      <c r="C309" s="323"/>
      <c r="D309" s="453"/>
    </row>
    <row r="310" spans="1:4">
      <c r="A310" s="323"/>
      <c r="B310" s="323"/>
      <c r="C310" s="323"/>
      <c r="D310" s="453"/>
    </row>
    <row r="311" spans="1:4">
      <c r="A311" s="323"/>
      <c r="B311" s="323"/>
      <c r="C311" s="323"/>
      <c r="D311" s="453"/>
    </row>
    <row r="312" spans="1:4">
      <c r="A312" s="323"/>
      <c r="B312" s="323"/>
      <c r="C312" s="323"/>
      <c r="D312" s="453"/>
    </row>
    <row r="313" spans="1:4">
      <c r="A313" s="323"/>
      <c r="B313" s="323"/>
      <c r="C313" s="323"/>
      <c r="D313" s="453"/>
    </row>
    <row r="314" spans="1:4">
      <c r="A314" s="323"/>
      <c r="B314" s="323"/>
      <c r="C314" s="323"/>
      <c r="D314" s="453"/>
    </row>
    <row r="315" spans="1:4">
      <c r="A315" s="323"/>
      <c r="B315" s="323"/>
      <c r="C315" s="323"/>
      <c r="D315" s="453"/>
    </row>
    <row r="316" spans="1:4">
      <c r="A316" s="323"/>
      <c r="B316" s="323"/>
      <c r="C316" s="323"/>
      <c r="D316" s="453"/>
    </row>
    <row r="317" spans="1:4">
      <c r="A317" s="323"/>
      <c r="B317" s="323"/>
      <c r="C317" s="323"/>
      <c r="D317" s="453"/>
    </row>
    <row r="318" spans="1:4">
      <c r="A318" s="323"/>
      <c r="B318" s="323"/>
      <c r="C318" s="323"/>
      <c r="D318" s="453"/>
    </row>
    <row r="319" spans="1:4">
      <c r="A319" s="323"/>
      <c r="B319" s="323"/>
      <c r="C319" s="323"/>
      <c r="D319" s="453"/>
    </row>
    <row r="320" spans="1:4">
      <c r="A320" s="323"/>
      <c r="B320" s="323"/>
      <c r="C320" s="323"/>
      <c r="D320" s="453"/>
    </row>
    <row r="321" spans="1:4">
      <c r="A321" s="323"/>
      <c r="B321" s="323"/>
      <c r="C321" s="323"/>
      <c r="D321" s="453"/>
    </row>
    <row r="322" spans="1:4">
      <c r="A322" s="323"/>
      <c r="B322" s="323"/>
      <c r="C322" s="323"/>
      <c r="D322" s="453"/>
    </row>
    <row r="323" spans="1:4">
      <c r="A323" s="323"/>
      <c r="B323" s="323"/>
      <c r="C323" s="323"/>
      <c r="D323" s="453"/>
    </row>
    <row r="324" spans="1:4">
      <c r="A324" s="323"/>
      <c r="B324" s="323"/>
      <c r="C324" s="323"/>
      <c r="D324" s="453"/>
    </row>
    <row r="325" spans="1:4">
      <c r="A325" s="323"/>
      <c r="B325" s="323"/>
      <c r="C325" s="323"/>
      <c r="D325" s="453"/>
    </row>
    <row r="326" spans="1:4">
      <c r="A326" s="323"/>
      <c r="B326" s="323"/>
      <c r="C326" s="323"/>
      <c r="D326" s="453"/>
    </row>
    <row r="327" spans="1:4">
      <c r="A327" s="323"/>
      <c r="B327" s="323"/>
      <c r="C327" s="323"/>
      <c r="D327" s="453"/>
    </row>
    <row r="328" spans="1:4">
      <c r="A328" s="323"/>
      <c r="B328" s="323"/>
      <c r="C328" s="323"/>
      <c r="D328" s="453"/>
    </row>
    <row r="329" spans="1:4">
      <c r="A329" s="323"/>
      <c r="B329" s="323"/>
      <c r="C329" s="323"/>
      <c r="D329" s="453"/>
    </row>
    <row r="330" spans="1:4">
      <c r="A330" s="323"/>
      <c r="B330" s="323"/>
      <c r="C330" s="323"/>
      <c r="D330" s="453"/>
    </row>
    <row r="331" spans="1:4">
      <c r="A331" s="323"/>
      <c r="B331" s="323"/>
      <c r="C331" s="323"/>
      <c r="D331" s="453"/>
    </row>
    <row r="332" spans="1:4">
      <c r="A332" s="323"/>
      <c r="B332" s="323"/>
      <c r="C332" s="323"/>
      <c r="D332" s="453"/>
    </row>
    <row r="333" spans="1:4">
      <c r="A333" s="323"/>
      <c r="B333" s="323"/>
      <c r="C333" s="323"/>
      <c r="D333" s="453"/>
    </row>
    <row r="334" spans="1:4">
      <c r="A334" s="323"/>
      <c r="B334" s="323"/>
      <c r="C334" s="323"/>
      <c r="D334" s="453"/>
    </row>
    <row r="335" spans="1:4">
      <c r="A335" s="323"/>
      <c r="B335" s="323"/>
      <c r="C335" s="323"/>
      <c r="D335" s="453"/>
    </row>
    <row r="336" spans="1:4">
      <c r="A336" s="323"/>
      <c r="B336" s="323"/>
      <c r="C336" s="323"/>
      <c r="D336" s="453"/>
    </row>
    <row r="337" spans="1:4">
      <c r="A337" s="323"/>
      <c r="B337" s="323"/>
      <c r="C337" s="323"/>
      <c r="D337" s="453"/>
    </row>
    <row r="338" spans="1:4">
      <c r="A338" s="323"/>
      <c r="B338" s="323"/>
      <c r="C338" s="323"/>
      <c r="D338" s="453"/>
    </row>
    <row r="339" spans="1:4">
      <c r="A339" s="323"/>
      <c r="B339" s="323"/>
      <c r="C339" s="323"/>
      <c r="D339" s="453"/>
    </row>
  </sheetData>
  <mergeCells count="2">
    <mergeCell ref="A1:D1"/>
    <mergeCell ref="A4:B4"/>
  </mergeCells>
  <phoneticPr fontId="60" type="noConversion"/>
  <printOptions horizontalCentered="1"/>
  <pageMargins left="0.39370078740157483" right="0.39370078740157483" top="0.62992125984251968" bottom="0.59055118110236227" header="0.51181102362204722" footer="0.51181102362204722"/>
  <pageSetup paperSize="9" scale="94" orientation="landscape"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7" zoomScaleNormal="100" workbookViewId="0">
      <selection activeCell="D10" sqref="D10"/>
    </sheetView>
  </sheetViews>
  <sheetFormatPr defaultRowHeight="12.75"/>
  <cols>
    <col min="1" max="1" width="27.5703125" customWidth="1"/>
    <col min="2" max="2" width="41.28515625" customWidth="1"/>
    <col min="3" max="3" width="39.5703125" customWidth="1"/>
    <col min="4" max="4" width="17.7109375" customWidth="1"/>
  </cols>
  <sheetData>
    <row r="1" spans="1:5">
      <c r="A1" s="192"/>
      <c r="B1" s="32"/>
      <c r="C1" s="2"/>
      <c r="D1" s="2"/>
    </row>
    <row r="2" spans="1:5" ht="48" customHeight="1">
      <c r="A2" s="495" t="s">
        <v>90</v>
      </c>
      <c r="B2" s="495"/>
      <c r="C2" s="495"/>
      <c r="D2" s="2"/>
    </row>
    <row r="3" spans="1:5" ht="21.75" customHeight="1">
      <c r="A3" s="502" t="s">
        <v>302</v>
      </c>
      <c r="B3" s="503"/>
      <c r="C3" s="335"/>
      <c r="D3" s="299" t="s">
        <v>58</v>
      </c>
      <c r="E3" s="2"/>
    </row>
    <row r="4" spans="1:5" ht="52.5" customHeight="1">
      <c r="A4" s="285" t="s">
        <v>102</v>
      </c>
      <c r="B4" s="300" t="s">
        <v>92</v>
      </c>
      <c r="C4" s="301" t="s">
        <v>91</v>
      </c>
      <c r="D4" s="303">
        <f>'ORGANI ISTITUZIONALI 1'!$E$22</f>
        <v>30278</v>
      </c>
      <c r="E4" s="302"/>
    </row>
    <row r="5" spans="1:5" ht="45" customHeight="1">
      <c r="A5" s="285" t="s">
        <v>102</v>
      </c>
      <c r="B5" s="300" t="s">
        <v>92</v>
      </c>
      <c r="C5" s="301" t="s">
        <v>94</v>
      </c>
      <c r="D5" s="211">
        <f>SEGRETERIA!$D$53</f>
        <v>60630</v>
      </c>
      <c r="E5" s="302"/>
    </row>
    <row r="6" spans="1:5" ht="47.25" customHeight="1">
      <c r="A6" s="285" t="s">
        <v>102</v>
      </c>
      <c r="B6" s="300" t="s">
        <v>92</v>
      </c>
      <c r="C6" s="301" t="s">
        <v>133</v>
      </c>
      <c r="D6" s="303">
        <f>'SERVIZIO TECNICO ANAGRAFE '!$D$27</f>
        <v>300</v>
      </c>
      <c r="E6" s="302"/>
    </row>
    <row r="7" spans="1:5" ht="42" customHeight="1">
      <c r="A7" s="285" t="s">
        <v>102</v>
      </c>
      <c r="B7" s="300" t="s">
        <v>92</v>
      </c>
      <c r="C7" s="301" t="s">
        <v>95</v>
      </c>
      <c r="D7" s="303">
        <f>'SERVIZIO TECNICO ANAGRAFE '!$E$61</f>
        <v>13340</v>
      </c>
      <c r="E7" s="304"/>
    </row>
    <row r="8" spans="1:5" ht="30" customHeight="1">
      <c r="A8" s="291"/>
      <c r="B8" s="305" t="s">
        <v>96</v>
      </c>
      <c r="C8" s="306"/>
      <c r="D8" s="307"/>
      <c r="E8" s="304"/>
    </row>
    <row r="9" spans="1:5" ht="30" customHeight="1">
      <c r="A9" s="292"/>
      <c r="B9" s="308" t="s">
        <v>88</v>
      </c>
      <c r="C9" s="301"/>
      <c r="D9" s="303">
        <f>SUM(D4:D8)</f>
        <v>104548</v>
      </c>
      <c r="E9" s="302"/>
    </row>
    <row r="10" spans="1:5" ht="30" customHeight="1">
      <c r="A10" s="192"/>
      <c r="B10" s="308" t="s">
        <v>89</v>
      </c>
      <c r="C10" s="301"/>
      <c r="D10" s="303">
        <f>'titolo 2 (1) '!$E$6</f>
        <v>15000</v>
      </c>
      <c r="E10" s="302"/>
    </row>
    <row r="11" spans="1:5" ht="30" customHeight="1">
      <c r="A11" s="192"/>
      <c r="B11" s="309"/>
      <c r="C11" s="310"/>
      <c r="D11" s="311"/>
      <c r="E11" s="302"/>
    </row>
    <row r="12" spans="1:5" ht="30" customHeight="1">
      <c r="A12" s="192"/>
      <c r="B12" s="32"/>
      <c r="C12" s="312"/>
      <c r="D12" s="2"/>
    </row>
    <row r="13" spans="1:5" ht="30" customHeight="1">
      <c r="A13" s="192"/>
      <c r="B13" s="32"/>
      <c r="C13" s="313"/>
      <c r="D13" s="2"/>
    </row>
    <row r="14" spans="1:5" ht="30" customHeight="1">
      <c r="A14" s="192"/>
      <c r="B14" s="32"/>
      <c r="C14" s="2"/>
      <c r="D14" s="2"/>
    </row>
    <row r="15" spans="1:5" ht="30" customHeight="1">
      <c r="A15" s="192"/>
      <c r="B15" s="32"/>
      <c r="C15" s="2"/>
      <c r="D15" s="2"/>
    </row>
    <row r="16" spans="1:5" ht="30" customHeight="1">
      <c r="A16" s="192"/>
      <c r="B16" s="32"/>
      <c r="C16" s="2"/>
      <c r="D16" s="2"/>
    </row>
    <row r="17" spans="1:4" ht="30" customHeight="1">
      <c r="A17" s="192"/>
      <c r="B17" s="32"/>
      <c r="C17" s="2"/>
      <c r="D17" s="2"/>
    </row>
    <row r="18" spans="1:4" ht="30" customHeight="1">
      <c r="B18" s="32"/>
      <c r="C18" s="2"/>
      <c r="D18" s="2"/>
    </row>
    <row r="19" spans="1:4" ht="30" customHeight="1">
      <c r="B19" s="32"/>
      <c r="C19" s="2"/>
      <c r="D19" s="2"/>
    </row>
    <row r="20" spans="1:4" ht="30" customHeight="1">
      <c r="B20" s="32"/>
      <c r="C20" s="2"/>
      <c r="D20" s="2"/>
    </row>
    <row r="21" spans="1:4" ht="30" customHeight="1"/>
    <row r="22" spans="1:4" ht="30" customHeight="1"/>
    <row r="23" spans="1:4" ht="30" customHeight="1"/>
    <row r="24" spans="1:4" ht="30" customHeight="1"/>
  </sheetData>
  <mergeCells count="2">
    <mergeCell ref="A2:C2"/>
    <mergeCell ref="A3:B3"/>
  </mergeCells>
  <phoneticPr fontId="60" type="noConversion"/>
  <printOptions horizontalCentered="1"/>
  <pageMargins left="0.78740157480314965" right="0.78740157480314965" top="0.98425196850393704" bottom="0.55118110236220474" header="0.51181102362204722" footer="0.51181102362204722"/>
  <pageSetup paperSize="9" orientation="landscape"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7" zoomScaleNormal="100" workbookViewId="0">
      <selection activeCell="C10" sqref="C10"/>
    </sheetView>
  </sheetViews>
  <sheetFormatPr defaultRowHeight="12.75"/>
  <cols>
    <col min="1" max="1" width="30.140625" customWidth="1"/>
    <col min="2" max="2" width="35.85546875" customWidth="1"/>
    <col min="3" max="3" width="58.85546875" customWidth="1"/>
    <col min="4" max="4" width="17.7109375" customWidth="1"/>
  </cols>
  <sheetData>
    <row r="1" spans="1:5" ht="18">
      <c r="A1" s="504" t="s">
        <v>57</v>
      </c>
      <c r="B1" s="504"/>
      <c r="C1" s="504"/>
      <c r="D1" s="504"/>
    </row>
    <row r="2" spans="1:5">
      <c r="A2" s="280"/>
      <c r="B2" s="281"/>
      <c r="C2" s="281"/>
      <c r="D2" s="282"/>
    </row>
    <row r="3" spans="1:5">
      <c r="A3" s="280"/>
      <c r="B3" s="281"/>
      <c r="C3" s="281"/>
      <c r="D3" s="282"/>
    </row>
    <row r="4" spans="1:5">
      <c r="A4" s="505" t="s">
        <v>302</v>
      </c>
      <c r="B4" s="506"/>
      <c r="C4" s="283"/>
      <c r="D4" s="284" t="s">
        <v>58</v>
      </c>
    </row>
    <row r="5" spans="1:5" ht="42" customHeight="1">
      <c r="A5" s="285" t="s">
        <v>102</v>
      </c>
      <c r="B5" s="286" t="s">
        <v>92</v>
      </c>
      <c r="C5" s="286" t="s">
        <v>60</v>
      </c>
      <c r="D5" s="287">
        <f>'ORGANI ISTITUZIONALI 1'!$E$34</f>
        <v>2300</v>
      </c>
      <c r="E5" s="288"/>
    </row>
    <row r="6" spans="1:5" ht="56.25" customHeight="1">
      <c r="A6" s="285" t="s">
        <v>102</v>
      </c>
      <c r="B6" s="286" t="s">
        <v>92</v>
      </c>
      <c r="C6" s="286" t="s">
        <v>61</v>
      </c>
      <c r="D6" s="287">
        <f>'SERVIZIO FINANZIARIO'!$F$21</f>
        <v>29965</v>
      </c>
      <c r="E6" s="288"/>
    </row>
    <row r="7" spans="1:5" ht="45.75" customHeight="1">
      <c r="A7" s="285" t="s">
        <v>102</v>
      </c>
      <c r="B7" s="286" t="s">
        <v>92</v>
      </c>
      <c r="C7" s="289" t="s">
        <v>62</v>
      </c>
      <c r="D7" s="287">
        <f>'SERVIZIO FINANZIARIO'!$F$43</f>
        <v>49731</v>
      </c>
      <c r="E7" s="288"/>
    </row>
    <row r="8" spans="1:5" ht="50.25" customHeight="1">
      <c r="A8" s="285" t="s">
        <v>102</v>
      </c>
      <c r="B8" s="286" t="s">
        <v>92</v>
      </c>
      <c r="C8" s="286" t="s">
        <v>63</v>
      </c>
      <c r="D8" s="287">
        <f>'BENI IMMOBILI'!$E$15</f>
        <v>500</v>
      </c>
      <c r="E8" s="288"/>
    </row>
    <row r="9" spans="1:5" ht="50.25" customHeight="1">
      <c r="A9" s="285" t="s">
        <v>102</v>
      </c>
      <c r="B9" s="286" t="s">
        <v>92</v>
      </c>
      <c r="C9" s="286" t="s">
        <v>52</v>
      </c>
      <c r="D9" s="287">
        <f>'BENI IMMOBILI'!E54</f>
        <v>1100</v>
      </c>
      <c r="E9" s="288"/>
    </row>
    <row r="10" spans="1:5" ht="33.75">
      <c r="A10" s="285" t="s">
        <v>102</v>
      </c>
      <c r="B10" s="286" t="s">
        <v>92</v>
      </c>
      <c r="C10" s="286" t="s">
        <v>84</v>
      </c>
      <c r="D10" s="287">
        <f>'SERVIZIO TECNICO ANAGRAFE '!$E$43</f>
        <v>37000</v>
      </c>
      <c r="E10" s="288"/>
    </row>
    <row r="11" spans="1:5" ht="54" customHeight="1">
      <c r="A11" s="285" t="s">
        <v>102</v>
      </c>
      <c r="B11" s="286" t="s">
        <v>120</v>
      </c>
      <c r="C11" s="286" t="s">
        <v>85</v>
      </c>
      <c r="D11" s="290">
        <f>VIABILITA!$F$42</f>
        <v>38060</v>
      </c>
      <c r="E11" s="288"/>
    </row>
    <row r="12" spans="1:5" ht="30.75" customHeight="1">
      <c r="A12" s="291" t="s">
        <v>149</v>
      </c>
      <c r="B12" s="286"/>
      <c r="C12" s="286"/>
      <c r="D12" s="287">
        <f>SUM(D5:D11)</f>
        <v>158656</v>
      </c>
      <c r="E12" s="288"/>
    </row>
    <row r="13" spans="1:5">
      <c r="A13" s="292"/>
      <c r="B13" s="293"/>
      <c r="C13" s="293"/>
      <c r="D13" s="294"/>
      <c r="E13" s="288"/>
    </row>
    <row r="14" spans="1:5">
      <c r="A14" s="295" t="s">
        <v>87</v>
      </c>
      <c r="B14" s="293"/>
      <c r="C14" s="293"/>
      <c r="D14" s="294"/>
      <c r="E14" s="288"/>
    </row>
    <row r="15" spans="1:5" ht="24.75" customHeight="1">
      <c r="A15" s="291" t="s">
        <v>88</v>
      </c>
      <c r="B15" s="296"/>
      <c r="C15" s="296"/>
      <c r="D15" s="287">
        <f>D12</f>
        <v>158656</v>
      </c>
      <c r="E15" s="288"/>
    </row>
    <row r="16" spans="1:5">
      <c r="A16" s="297"/>
      <c r="B16" s="297"/>
      <c r="C16" s="297"/>
      <c r="D16" s="298"/>
      <c r="E16" s="288"/>
    </row>
    <row r="17" spans="4:4">
      <c r="D17" s="427"/>
    </row>
  </sheetData>
  <mergeCells count="2">
    <mergeCell ref="A1:D1"/>
    <mergeCell ref="A4:B4"/>
  </mergeCells>
  <phoneticPr fontId="60" type="noConversion"/>
  <printOptions horizontalCentered="1"/>
  <pageMargins left="0.39370078740157483" right="0.39370078740157483" top="0.48" bottom="0.59055118110236227" header="0.27559055118110237" footer="0.51181102362204722"/>
  <pageSetup paperSize="9" scale="86" orientation="landscape"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28</vt:i4>
      </vt:variant>
      <vt:variant>
        <vt:lpstr>Intervalli denominati</vt:lpstr>
      </vt:variant>
      <vt:variant>
        <vt:i4>7</vt:i4>
      </vt:variant>
    </vt:vector>
  </HeadingPairs>
  <TitlesOfParts>
    <vt:vector size="35" baseType="lpstr">
      <vt:lpstr>INTESTAZIONE</vt:lpstr>
      <vt:lpstr>INTESTAZIONE (2)</vt:lpstr>
      <vt:lpstr>spese a calcolo</vt:lpstr>
      <vt:lpstr>spese a calcolo 2</vt:lpstr>
      <vt:lpstr>riepilogo programmi</vt:lpstr>
      <vt:lpstr>totale programma 4</vt:lpstr>
      <vt:lpstr> totale programma 3</vt:lpstr>
      <vt:lpstr>totale programma 1</vt:lpstr>
      <vt:lpstr>totale programma2</vt:lpstr>
      <vt:lpstr>titolo 2 (1) </vt:lpstr>
      <vt:lpstr>titolo 2  (2)</vt:lpstr>
      <vt:lpstr>titolo 2  (3)</vt:lpstr>
      <vt:lpstr>titolo 2  (4)</vt:lpstr>
      <vt:lpstr>ORGANI ISTITUZIONALI 1</vt:lpstr>
      <vt:lpstr>SEGRETERIA</vt:lpstr>
      <vt:lpstr>SERVIZIO FINANZIARIO</vt:lpstr>
      <vt:lpstr>BENI IMMOBILI</vt:lpstr>
      <vt:lpstr>SERVIZIO TECNICO ANAGRAFE </vt:lpstr>
      <vt:lpstr>SCUOLA MATER -ELEMEN</vt:lpstr>
      <vt:lpstr>SCUOLA MEDIA</vt:lpstr>
      <vt:lpstr>CULTURA </vt:lpstr>
      <vt:lpstr>IMPIANTI SPORTIVI</vt:lpstr>
      <vt:lpstr>SETTORE TURISTICO</vt:lpstr>
      <vt:lpstr>VIABILITA</vt:lpstr>
      <vt:lpstr>ILLUMINAZIONE TRASPORTI</vt:lpstr>
      <vt:lpstr>GESTIONE TERRITORIO</vt:lpstr>
      <vt:lpstr>SERVIZI SOCIALI</vt:lpstr>
      <vt:lpstr>SERVIZI ENERGIA ELETTRICA </vt:lpstr>
      <vt:lpstr>'ILLUMINAZIONE TRASPORTI'!Area_stampa</vt:lpstr>
      <vt:lpstr>'IMPIANTI SPORTIVI'!Area_stampa</vt:lpstr>
      <vt:lpstr>'SERVIZI ENERGIA ELETTRICA '!Area_stampa</vt:lpstr>
      <vt:lpstr>'SERVIZI SOCIALI'!Area_stampa</vt:lpstr>
      <vt:lpstr>'SETTORE TURISTICO'!Area_stampa</vt:lpstr>
      <vt:lpstr>'spese a calcolo'!Titoli_stampa</vt:lpstr>
      <vt:lpstr>'titolo 2  (3)'!Titoli_stampa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dc:creator>
  <cp:lastModifiedBy>contabile</cp:lastModifiedBy>
  <cp:lastPrinted>2016-04-18T07:53:31Z</cp:lastPrinted>
  <dcterms:created xsi:type="dcterms:W3CDTF">2001-01-13T21:34:19Z</dcterms:created>
  <dcterms:modified xsi:type="dcterms:W3CDTF">2016-05-05T10:01:34Z</dcterms:modified>
</cp:coreProperties>
</file>